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45" windowHeight="4800" tabRatio="840" activeTab="0"/>
  </bookViews>
  <sheets>
    <sheet name="Web-Only Table.11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Table.11'!$A$3:$P$590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<sst xmlns="http://schemas.openxmlformats.org/spreadsheetml/2006/main" count="688" uniqueCount="77">
  <si>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</si>
  <si>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</si>
  <si>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</si>
  <si>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</si>
  <si>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</si>
  <si>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</si>
  <si>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</si>
  <si>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</si>
  <si>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</si>
  <si>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</si>
  <si>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</si>
  <si>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</si>
  <si>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</si>
  <si>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</si>
  <si>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</si>
  <si>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</si>
  <si>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</si>
  <si>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</si>
  <si>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</si>
  <si>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</si>
  <si>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</si>
  <si>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</si>
  <si>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</si>
  <si>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</si>
  <si>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</si>
  <si>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</si>
  <si>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</si>
  <si>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</si>
  <si>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</si>
  <si>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</si>
  <si>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</si>
  <si>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</si>
  <si>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</si>
  <si>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American Samoa</t>
  </si>
  <si>
    <t>Virgin Islands</t>
  </si>
  <si>
    <t>Northern Mariana Islands</t>
  </si>
  <si>
    <t>Other (non-State allocations)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</si>
  <si>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</si>
  <si>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</si>
  <si>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</si>
  <si>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</si>
  <si>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</si>
  <si>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</si>
  <si>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</si>
  <si>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</si>
  <si>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</si>
  <si>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</si>
  <si>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</si>
  <si>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</si>
  <si>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</si>
  <si>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</si>
  <si>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</si>
  <si>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</si>
  <si>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</si>
  <si>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</si>
  <si>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</si>
  <si>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</si>
  <si>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% States</t>
  </si>
  <si>
    <t>% All Areas</t>
  </si>
  <si>
    <t>Expenditures ($)</t>
  </si>
  <si>
    <r>
      <t xml:space="preserve">SOURCES:  U.S. Department of Education, Budget Service, </t>
    </r>
    <r>
      <rPr>
        <i/>
        <sz val="9"/>
        <rFont val="Garamond"/>
        <family val="1"/>
      </rPr>
      <t>Fiscal Year 2001-2006 State Tables</t>
    </r>
    <r>
      <rPr>
        <sz val="9"/>
        <rFont val="Garamond"/>
        <family val="1"/>
      </rPr>
      <t>, Washington, D.C., posted March 7, 2005, at http://www.ed.gov/about/overview/budget/statetables/06stbyprogram.xls; internal calculations.</t>
    </r>
  </si>
  <si>
    <t>Freely associated states</t>
  </si>
  <si>
    <t>U.S. total, all areas</t>
  </si>
  <si>
    <t>U.S. total, states</t>
  </si>
  <si>
    <t>Other (non-State FFEL allocations)</t>
  </si>
  <si>
    <t>NOTE:  Expenditure totals count only the eight programs shown in this Budget Appendix.</t>
  </si>
  <si>
    <t>Table B.3:  Higher Education:  Pell Grants, Expenditures by State, Fiscal Years 2001-2005</t>
  </si>
  <si>
    <t>Web-Only Table B.6:  Higher Education:  Federal Supplemental Educational Opportunity Grants, Expenditures by State, Fiscal Years 2001-2005</t>
  </si>
  <si>
    <t>Web-Only Table B.7:  Higher Education:  Federal Work-Study, Expenditures by State, Fiscal Years 2001-2005</t>
  </si>
  <si>
    <t>Web-Only Table B.8:  Higher Education:  Federal Perkins Loans--Capital Contributions, Expenditures by State, Fiscal Years 2001-2005</t>
  </si>
  <si>
    <t>Web-Only Table B.9:  Higher Education:  Leveraging Educational Assistance Partnership (LEAP), Expenditures by State, Fiscal Years 2001-2005</t>
  </si>
  <si>
    <t>Web-Only Table B.10:  Higher Education:  Robert C. Byrd Honors Scholarships, Expenditures by State, Fiscal Years 2001-2005</t>
  </si>
  <si>
    <t>Web-Only Table B.5:  Higher Education:  Federal Direct Student Loan Program, Expenditures by State, Fiscal Years 2001-2005</t>
  </si>
  <si>
    <t>Web-Only Table B.4:  Higher Education:  Federal Family Education Loan (FFEL) Program, Expenditures by State, Fiscal Years 2001-2005</t>
  </si>
  <si>
    <r>
      <t xml:space="preserve">SOURCES:  U.S. Department of Education, Budget Service, </t>
    </r>
    <r>
      <rPr>
        <i/>
        <sz val="9"/>
        <color indexed="39"/>
        <rFont val="Garamond"/>
        <family val="1"/>
      </rPr>
      <t>Fiscal Year 2001-2006 State Tables</t>
    </r>
    <r>
      <rPr>
        <sz val="9"/>
        <color indexed="39"/>
        <rFont val="Garamond"/>
        <family val="1"/>
      </rPr>
      <t>, Washington, D.C., posted March 7, 2005, at http://www.ed.gov/about/overview/budget/statetables/06stbyprogram.xls; internal calculations.</t>
    </r>
  </si>
  <si>
    <t>GO TO PAGE 15 AND PAGE 16, AT THE BOTTOM OF THIS SPREAD SHEET TO FIND WEB-ONLY TABLE B.11</t>
  </si>
  <si>
    <t>Web-Only Table B.11
Student Aid and Higher Education:  Total, All Programs Discussed, Expenditures by State, Fiscal Years 2001-2005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</si>
</sst>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13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Garamond"/>
      <family val="1"/>
    </font>
    <font>
      <i/>
      <sz val="9"/>
      <name val="Garamond"/>
      <family val="1"/>
    </font>
    <font>
      <sz val="9"/>
      <color indexed="10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  <font>
      <b/>
      <sz val="9"/>
      <color indexed="39"/>
      <name val="Garamond"/>
      <family val="1"/>
    </font>
    <font>
      <sz val="9"/>
      <color indexed="39"/>
      <name val="Garamond"/>
      <family val="1"/>
    </font>
    <font>
      <i/>
      <sz val="9"/>
      <color indexed="39"/>
      <name val="Garamond"/>
      <family val="1"/>
    </font>
    <font>
      <sz val="12"/>
      <name val="Garamond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6" fillId="2" borderId="0" xfId="0" applyFont="1" applyFill="1" applyAlignment="1">
      <alignment/>
    </xf>
    <xf numFmtId="167" fontId="6" fillId="2" borderId="0" xfId="0" applyNumberFormat="1" applyFont="1" applyFill="1" applyAlignment="1">
      <alignment/>
    </xf>
    <xf numFmtId="0" fontId="10" fillId="3" borderId="0" xfId="0" applyFont="1" applyFill="1" applyAlignment="1">
      <alignment/>
    </xf>
    <xf numFmtId="167" fontId="10" fillId="3" borderId="0" xfId="0" applyNumberFormat="1" applyFont="1" applyFill="1" applyAlignment="1">
      <alignment/>
    </xf>
    <xf numFmtId="0" fontId="10" fillId="3" borderId="0" xfId="0" applyFont="1" applyFill="1" applyAlignment="1">
      <alignment horizontal="center" wrapText="1"/>
    </xf>
    <xf numFmtId="167" fontId="10" fillId="3" borderId="0" xfId="0" applyNumberFormat="1" applyFont="1" applyFill="1" applyAlignment="1">
      <alignment horizontal="center" wrapText="1"/>
    </xf>
    <xf numFmtId="0" fontId="0" fillId="0" borderId="1" xfId="0" applyBorder="1" applyAlignment="1">
      <alignment horizontal="center" wrapText="1"/>
    </xf>
    <xf numFmtId="167" fontId="0" fillId="0" borderId="1" xfId="0" applyNumberFormat="1" applyBorder="1" applyAlignment="1">
      <alignment horizontal="center" wrapText="1"/>
    </xf>
    <xf numFmtId="37" fontId="10" fillId="3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2" borderId="0" xfId="0" applyFill="1" applyAlignment="1">
      <alignment/>
    </xf>
    <xf numFmtId="167" fontId="0" fillId="2" borderId="0" xfId="0" applyNumberFormat="1" applyFill="1" applyAlignment="1">
      <alignment/>
    </xf>
    <xf numFmtId="0" fontId="12" fillId="2" borderId="0" xfId="0" applyFont="1" applyFill="1" applyAlignment="1">
      <alignment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0" fillId="3" borderId="0" xfId="0" applyFont="1" applyFill="1" applyAlignment="1">
      <alignment horizontal="left" wrapText="1"/>
    </xf>
    <xf numFmtId="0" fontId="7" fillId="0" borderId="0" xfId="0" applyFont="1" applyAlignment="1">
      <alignment horizontal="center"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0"/>
  <sheetViews>
    <sheetView tabSelected="1" view="pageBreakPreview" zoomScale="75" zoomScaleSheetLayoutView="75" workbookViewId="0" topLeftCell="A505">
      <selection activeCell="A524" sqref="A524:P524"/>
    </sheetView>
  </sheetViews>
  <sheetFormatPr defaultColWidth="9.33203125" defaultRowHeight="12"/>
  <cols>
    <col min="1" max="1" width="21.33203125" style="0" customWidth="1"/>
    <col min="2" max="2" width="15.33203125" style="0" customWidth="1"/>
    <col min="3" max="3" width="5.5" style="2" customWidth="1"/>
    <col min="4" max="4" width="6" style="2" bestFit="1" customWidth="1"/>
    <col min="5" max="5" width="16.5" style="0" bestFit="1" customWidth="1"/>
    <col min="6" max="7" width="6" style="2" bestFit="1" customWidth="1"/>
    <col min="8" max="8" width="15.66015625" style="0" customWidth="1"/>
    <col min="9" max="10" width="6" style="2" bestFit="1" customWidth="1"/>
    <col min="11" max="11" width="16.5" style="0" bestFit="1" customWidth="1"/>
    <col min="12" max="13" width="6" style="2" bestFit="1" customWidth="1"/>
    <col min="14" max="14" width="16.5" style="0" bestFit="1" customWidth="1"/>
    <col min="15" max="16" width="6" style="2" bestFit="1" customWidth="1"/>
  </cols>
  <sheetData>
    <row r="1" spans="1:16" s="14" customFormat="1" ht="15.75">
      <c r="A1" s="17" t="s">
        <v>75</v>
      </c>
      <c r="B1" s="5"/>
      <c r="C1" s="6"/>
      <c r="D1" s="6"/>
      <c r="E1" s="5"/>
      <c r="F1" s="6"/>
      <c r="G1" s="6"/>
      <c r="H1" s="5"/>
      <c r="I1" s="6"/>
      <c r="J1" s="6"/>
      <c r="K1" s="5"/>
      <c r="L1" s="6"/>
      <c r="M1" s="6"/>
      <c r="N1" s="15"/>
      <c r="O1" s="16"/>
      <c r="P1" s="16"/>
    </row>
    <row r="2" spans="1:16" s="14" customFormat="1" ht="12">
      <c r="A2" s="15"/>
      <c r="B2" s="15"/>
      <c r="C2" s="16"/>
      <c r="D2" s="16"/>
      <c r="E2" s="15"/>
      <c r="F2" s="16"/>
      <c r="G2" s="16"/>
      <c r="H2" s="15"/>
      <c r="I2" s="16"/>
      <c r="J2" s="16"/>
      <c r="K2" s="15"/>
      <c r="L2" s="16"/>
      <c r="M2" s="16"/>
      <c r="N2" s="15"/>
      <c r="O2" s="16"/>
      <c r="P2" s="16"/>
    </row>
    <row r="3" spans="1:16" ht="12" customHeight="1">
      <c r="A3" s="19" t="s">
        <v>66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4.5" customHeight="1">
      <c r="A4" s="7"/>
      <c r="B4" s="7"/>
      <c r="C4" s="8"/>
      <c r="D4" s="8"/>
      <c r="E4" s="7"/>
      <c r="F4" s="8"/>
      <c r="G4" s="8"/>
      <c r="H4" s="7"/>
      <c r="I4" s="8"/>
      <c r="J4" s="8"/>
      <c r="K4" s="7"/>
      <c r="L4" s="8"/>
      <c r="M4" s="8"/>
      <c r="N4" s="7"/>
      <c r="O4" s="8"/>
      <c r="P4" s="8"/>
    </row>
    <row r="5" spans="1:16" ht="12">
      <c r="A5" s="7"/>
      <c r="B5" s="18">
        <v>2001</v>
      </c>
      <c r="C5" s="18"/>
      <c r="D5" s="18"/>
      <c r="E5" s="18">
        <v>2002</v>
      </c>
      <c r="F5" s="18"/>
      <c r="G5" s="18"/>
      <c r="H5" s="18">
        <v>2003</v>
      </c>
      <c r="I5" s="18"/>
      <c r="J5" s="18"/>
      <c r="K5" s="18">
        <v>2004</v>
      </c>
      <c r="L5" s="18"/>
      <c r="M5" s="18"/>
      <c r="N5" s="18">
        <v>2005</v>
      </c>
      <c r="O5" s="18"/>
      <c r="P5" s="18"/>
    </row>
    <row r="6" spans="1:16" s="1" customFormat="1" ht="24.75" customHeight="1">
      <c r="A6" s="9"/>
      <c r="B6" s="9" t="s">
        <v>59</v>
      </c>
      <c r="C6" s="10" t="s">
        <v>57</v>
      </c>
      <c r="D6" s="10" t="s">
        <v>58</v>
      </c>
      <c r="E6" s="9" t="s">
        <v>59</v>
      </c>
      <c r="F6" s="10" t="s">
        <v>57</v>
      </c>
      <c r="G6" s="10" t="s">
        <v>58</v>
      </c>
      <c r="H6" s="9" t="s">
        <v>59</v>
      </c>
      <c r="I6" s="10" t="s">
        <v>57</v>
      </c>
      <c r="J6" s="10" t="s">
        <v>58</v>
      </c>
      <c r="K6" s="9" t="s">
        <v>59</v>
      </c>
      <c r="L6" s="10" t="s">
        <v>57</v>
      </c>
      <c r="M6" s="10" t="s">
        <v>58</v>
      </c>
      <c r="N6" s="9" t="s">
        <v>59</v>
      </c>
      <c r="O6" s="10" t="s">
        <v>57</v>
      </c>
      <c r="P6" s="10" t="s">
        <v>58</v>
      </c>
    </row>
    <row r="7" spans="1:16" ht="12">
      <c r="A7" s="7" t="s">
        <v>62</v>
      </c>
      <c r="B7" s="13">
        <f>SUM(B9:B65)</f>
        <v>9996000000</v>
      </c>
      <c r="C7" s="8"/>
      <c r="D7" s="8">
        <f>B7*100/B$7</f>
        <v>100</v>
      </c>
      <c r="E7" s="13">
        <f>SUM(E9:E65)</f>
        <v>11667000000</v>
      </c>
      <c r="F7" s="8"/>
      <c r="G7" s="8">
        <f>E7*100/E$7</f>
        <v>100</v>
      </c>
      <c r="H7" s="13">
        <f>SUM(H9:H65)</f>
        <v>12706000000</v>
      </c>
      <c r="I7" s="8"/>
      <c r="J7" s="8">
        <f>H7*100/H$7</f>
        <v>100</v>
      </c>
      <c r="K7" s="13">
        <f>SUM(K9:K65)</f>
        <v>13117000000</v>
      </c>
      <c r="L7" s="8"/>
      <c r="M7" s="8">
        <f>K7*100/K$7</f>
        <v>100</v>
      </c>
      <c r="N7" s="13">
        <f>SUM(N9:N65)</f>
        <v>12928000000</v>
      </c>
      <c r="O7" s="8"/>
      <c r="P7" s="8">
        <f>N7*100/N$7</f>
        <v>100</v>
      </c>
    </row>
    <row r="8" spans="1:16" ht="12">
      <c r="A8" s="7" t="s">
        <v>63</v>
      </c>
      <c r="B8" s="13">
        <f aca="true" t="shared" si="0" ref="B8:H8">SUM(B9:B59)</f>
        <v>9446700000</v>
      </c>
      <c r="C8" s="8">
        <f>B8*100/B$8</f>
        <v>100</v>
      </c>
      <c r="D8" s="8">
        <f aca="true" t="shared" si="1" ref="D8:D65">B8*100/B$7</f>
        <v>94.5048019207683</v>
      </c>
      <c r="E8" s="13">
        <f t="shared" si="0"/>
        <v>11061900000</v>
      </c>
      <c r="F8" s="8">
        <f>E8*100/E$8</f>
        <v>100</v>
      </c>
      <c r="G8" s="8">
        <f aca="true" t="shared" si="2" ref="G8:G65">E8*100/E$7</f>
        <v>94.81357675494986</v>
      </c>
      <c r="H8" s="13">
        <f t="shared" si="0"/>
        <v>12046900000</v>
      </c>
      <c r="I8" s="8">
        <f>H8*100/H$8</f>
        <v>100</v>
      </c>
      <c r="J8" s="8">
        <f aca="true" t="shared" si="3" ref="J8:J65">H8*100/H$7</f>
        <v>94.81268691956556</v>
      </c>
      <c r="K8" s="13">
        <f>SUM(K9:K59)</f>
        <v>12474700000</v>
      </c>
      <c r="L8" s="8">
        <f>K8*100/K$8</f>
        <v>100</v>
      </c>
      <c r="M8" s="8">
        <f aca="true" t="shared" si="4" ref="M8:M65">K8*100/K$7</f>
        <v>95.10330105969352</v>
      </c>
      <c r="N8" s="13">
        <f>SUM(N9:N59)</f>
        <v>12275000000</v>
      </c>
      <c r="O8" s="8">
        <f>N8*100/N$8</f>
        <v>100</v>
      </c>
      <c r="P8" s="8">
        <f aca="true" t="shared" si="5" ref="P8:P65">N8*100/N$7</f>
        <v>94.94894801980197</v>
      </c>
    </row>
    <row r="9" spans="1:16" ht="12">
      <c r="A9" s="7" t="s">
        <v>0</v>
      </c>
      <c r="B9" s="13">
        <v>213100000</v>
      </c>
      <c r="C9" s="8">
        <f aca="true" t="shared" si="6" ref="C9:C59">B9*100/B$8</f>
        <v>2.2558141996676087</v>
      </c>
      <c r="D9" s="8">
        <f t="shared" si="1"/>
        <v>2.1318527410964387</v>
      </c>
      <c r="E9" s="13">
        <v>249200000</v>
      </c>
      <c r="F9" s="8">
        <f aca="true" t="shared" si="7" ref="F9:F59">E9*100/E$8</f>
        <v>2.2527775517768194</v>
      </c>
      <c r="G9" s="8">
        <f t="shared" si="2"/>
        <v>2.135938973172195</v>
      </c>
      <c r="H9" s="13">
        <v>271200000</v>
      </c>
      <c r="I9" s="8">
        <f aca="true" t="shared" si="8" ref="I9:I59">H9*100/H$8</f>
        <v>2.2512015539267365</v>
      </c>
      <c r="J9" s="8">
        <f t="shared" si="3"/>
        <v>2.1344246812529515</v>
      </c>
      <c r="K9" s="13">
        <v>281200000</v>
      </c>
      <c r="L9" s="8">
        <f aca="true" t="shared" si="9" ref="L9:L59">K9*100/K$8</f>
        <v>2.2541624247476895</v>
      </c>
      <c r="M9" s="8">
        <f t="shared" si="4"/>
        <v>2.1437828771822827</v>
      </c>
      <c r="N9" s="13">
        <v>275400000</v>
      </c>
      <c r="O9" s="8">
        <f aca="true" t="shared" si="10" ref="O9:O59">N9*100/N$8</f>
        <v>2.243584521384929</v>
      </c>
      <c r="P9" s="8">
        <f t="shared" si="5"/>
        <v>2.130259900990099</v>
      </c>
    </row>
    <row r="10" spans="1:16" ht="12">
      <c r="A10" s="7" t="s">
        <v>1</v>
      </c>
      <c r="B10" s="13">
        <v>8800000</v>
      </c>
      <c r="C10" s="8">
        <f>B10*100/B$8</f>
        <v>0.09315422316787873</v>
      </c>
      <c r="D10" s="8">
        <f t="shared" si="1"/>
        <v>0.08803521408563425</v>
      </c>
      <c r="E10" s="13">
        <v>10200000</v>
      </c>
      <c r="F10" s="8">
        <f>E10*100/E$8</f>
        <v>0.09220839096357769</v>
      </c>
      <c r="G10" s="8">
        <f t="shared" si="2"/>
        <v>0.08742607354075597</v>
      </c>
      <c r="H10" s="13">
        <v>11200000</v>
      </c>
      <c r="I10" s="8">
        <f>H10*100/H$8</f>
        <v>0.09296997567839028</v>
      </c>
      <c r="J10" s="8">
        <f t="shared" si="3"/>
        <v>0.08814733196914844</v>
      </c>
      <c r="K10" s="13">
        <v>11600000</v>
      </c>
      <c r="L10" s="8">
        <f>K10*100/K$8</f>
        <v>0.09298820813326172</v>
      </c>
      <c r="M10" s="8">
        <f t="shared" si="4"/>
        <v>0.08843485553099031</v>
      </c>
      <c r="N10" s="13">
        <v>11400000</v>
      </c>
      <c r="O10" s="8">
        <f>N10*100/N$8</f>
        <v>0.09287169042769858</v>
      </c>
      <c r="P10" s="8">
        <f t="shared" si="5"/>
        <v>0.08818069306930693</v>
      </c>
    </row>
    <row r="11" spans="1:16" ht="12">
      <c r="A11" s="7" t="s">
        <v>2</v>
      </c>
      <c r="B11" s="13">
        <v>227100000</v>
      </c>
      <c r="C11" s="8">
        <f t="shared" si="6"/>
        <v>2.4040141001619615</v>
      </c>
      <c r="D11" s="8">
        <f t="shared" si="1"/>
        <v>2.2719087635054023</v>
      </c>
      <c r="E11" s="13">
        <v>265600000</v>
      </c>
      <c r="F11" s="8">
        <f t="shared" si="7"/>
        <v>2.401034180384925</v>
      </c>
      <c r="G11" s="8">
        <f t="shared" si="2"/>
        <v>2.276506385531842</v>
      </c>
      <c r="H11" s="13">
        <v>289000000</v>
      </c>
      <c r="I11" s="8">
        <f t="shared" si="8"/>
        <v>2.3989574081298923</v>
      </c>
      <c r="J11" s="8">
        <f t="shared" si="3"/>
        <v>2.2745159767039196</v>
      </c>
      <c r="K11" s="13">
        <v>371100000</v>
      </c>
      <c r="L11" s="8">
        <f t="shared" si="9"/>
        <v>2.9748210377804676</v>
      </c>
      <c r="M11" s="8">
        <f t="shared" si="4"/>
        <v>2.8291530075474576</v>
      </c>
      <c r="N11" s="13">
        <v>366800000</v>
      </c>
      <c r="O11" s="8">
        <f t="shared" si="10"/>
        <v>2.9881873727087576</v>
      </c>
      <c r="P11" s="8">
        <f t="shared" si="5"/>
        <v>2.8372524752475248</v>
      </c>
    </row>
    <row r="12" spans="1:16" ht="12">
      <c r="A12" s="7" t="s">
        <v>3</v>
      </c>
      <c r="B12" s="13">
        <v>117700000</v>
      </c>
      <c r="C12" s="8">
        <f t="shared" si="6"/>
        <v>1.245937734870378</v>
      </c>
      <c r="D12" s="8">
        <f t="shared" si="1"/>
        <v>1.1774709883953582</v>
      </c>
      <c r="E12" s="13">
        <v>137600000</v>
      </c>
      <c r="F12" s="8">
        <f t="shared" si="7"/>
        <v>1.2439092741753226</v>
      </c>
      <c r="G12" s="8">
        <f t="shared" si="2"/>
        <v>1.1793948744321592</v>
      </c>
      <c r="H12" s="13">
        <v>149800000</v>
      </c>
      <c r="I12" s="8">
        <f t="shared" si="8"/>
        <v>1.2434734246984702</v>
      </c>
      <c r="J12" s="8">
        <f t="shared" si="3"/>
        <v>1.1789705650873603</v>
      </c>
      <c r="K12" s="13">
        <v>157800000</v>
      </c>
      <c r="L12" s="8">
        <f t="shared" si="9"/>
        <v>1.2649602796059223</v>
      </c>
      <c r="M12" s="8">
        <f t="shared" si="4"/>
        <v>1.2030189829991613</v>
      </c>
      <c r="N12" s="13">
        <v>154500000</v>
      </c>
      <c r="O12" s="8">
        <f t="shared" si="10"/>
        <v>1.2586558044806517</v>
      </c>
      <c r="P12" s="8">
        <f t="shared" si="5"/>
        <v>1.1950804455445545</v>
      </c>
    </row>
    <row r="13" spans="1:16" ht="12">
      <c r="A13" s="7" t="s">
        <v>4</v>
      </c>
      <c r="B13" s="13">
        <v>1200100000</v>
      </c>
      <c r="C13" s="8">
        <f t="shared" si="6"/>
        <v>12.703907184519462</v>
      </c>
      <c r="D13" s="8">
        <f t="shared" si="1"/>
        <v>12.005802320928371</v>
      </c>
      <c r="E13" s="13">
        <v>1318200000</v>
      </c>
      <c r="F13" s="8">
        <f t="shared" si="7"/>
        <v>11.916578526292952</v>
      </c>
      <c r="G13" s="8">
        <f t="shared" si="2"/>
        <v>11.298534327590641</v>
      </c>
      <c r="H13" s="13">
        <v>1436700000</v>
      </c>
      <c r="I13" s="8">
        <f t="shared" si="8"/>
        <v>11.925889647959226</v>
      </c>
      <c r="J13" s="8">
        <f t="shared" si="3"/>
        <v>11.30725641429246</v>
      </c>
      <c r="K13" s="13">
        <v>1471400000</v>
      </c>
      <c r="L13" s="8">
        <f t="shared" si="9"/>
        <v>11.795073228213905</v>
      </c>
      <c r="M13" s="8">
        <f t="shared" si="4"/>
        <v>11.217504002439583</v>
      </c>
      <c r="N13" s="13">
        <v>1471600000</v>
      </c>
      <c r="O13" s="8">
        <f t="shared" si="10"/>
        <v>11.988594704684317</v>
      </c>
      <c r="P13" s="8">
        <f t="shared" si="5"/>
        <v>11.383044554455445</v>
      </c>
    </row>
    <row r="14" spans="1:16" ht="12">
      <c r="A14" s="7" t="s">
        <v>5</v>
      </c>
      <c r="B14" s="13">
        <v>123400000</v>
      </c>
      <c r="C14" s="8">
        <f t="shared" si="6"/>
        <v>1.306276265785936</v>
      </c>
      <c r="D14" s="8">
        <f t="shared" si="1"/>
        <v>1.2344937975190076</v>
      </c>
      <c r="E14" s="13">
        <v>144500000</v>
      </c>
      <c r="F14" s="8">
        <f t="shared" si="7"/>
        <v>1.306285538650684</v>
      </c>
      <c r="G14" s="8">
        <f t="shared" si="2"/>
        <v>1.2385360418273763</v>
      </c>
      <c r="H14" s="13">
        <v>157300000</v>
      </c>
      <c r="I14" s="8">
        <f t="shared" si="8"/>
        <v>1.3057301048402494</v>
      </c>
      <c r="J14" s="8">
        <f t="shared" si="3"/>
        <v>1.2379977963167008</v>
      </c>
      <c r="K14" s="13">
        <v>170600000</v>
      </c>
      <c r="L14" s="8">
        <f t="shared" si="9"/>
        <v>1.3675679575460733</v>
      </c>
      <c r="M14" s="8">
        <f t="shared" si="4"/>
        <v>1.3006022718609438</v>
      </c>
      <c r="N14" s="13">
        <v>167000000</v>
      </c>
      <c r="O14" s="8">
        <f t="shared" si="10"/>
        <v>1.3604887983706722</v>
      </c>
      <c r="P14" s="8">
        <f t="shared" si="5"/>
        <v>1.291769801980198</v>
      </c>
    </row>
    <row r="15" spans="1:16" ht="12">
      <c r="A15" s="7" t="s">
        <v>6</v>
      </c>
      <c r="B15" s="13">
        <v>59100000</v>
      </c>
      <c r="C15" s="8">
        <f t="shared" si="6"/>
        <v>0.6256152942297311</v>
      </c>
      <c r="D15" s="8">
        <f t="shared" si="1"/>
        <v>0.5912364945978391</v>
      </c>
      <c r="E15" s="13">
        <v>69100000</v>
      </c>
      <c r="F15" s="8">
        <f t="shared" si="7"/>
        <v>0.62466664858659</v>
      </c>
      <c r="G15" s="8">
        <f t="shared" si="2"/>
        <v>0.5922687923202195</v>
      </c>
      <c r="H15" s="13">
        <v>75200000</v>
      </c>
      <c r="I15" s="8">
        <f t="shared" si="8"/>
        <v>0.6242269795549062</v>
      </c>
      <c r="J15" s="8">
        <f t="shared" si="3"/>
        <v>0.5918463717928538</v>
      </c>
      <c r="K15" s="13">
        <v>79800000</v>
      </c>
      <c r="L15" s="8">
        <f t="shared" si="9"/>
        <v>0.639694742158128</v>
      </c>
      <c r="M15" s="8">
        <f t="shared" si="4"/>
        <v>0.6083708164976748</v>
      </c>
      <c r="N15" s="13">
        <v>78100000</v>
      </c>
      <c r="O15" s="8">
        <f t="shared" si="10"/>
        <v>0.6362525458248472</v>
      </c>
      <c r="P15" s="8">
        <f t="shared" si="5"/>
        <v>0.604115099009901</v>
      </c>
    </row>
    <row r="16" spans="1:16" ht="12">
      <c r="A16" s="7" t="s">
        <v>7</v>
      </c>
      <c r="B16" s="13">
        <v>16900000</v>
      </c>
      <c r="C16" s="8">
        <f t="shared" si="6"/>
        <v>0.17889845131103985</v>
      </c>
      <c r="D16" s="8">
        <f t="shared" si="1"/>
        <v>0.16906762705082032</v>
      </c>
      <c r="E16" s="13">
        <v>19700000</v>
      </c>
      <c r="F16" s="8">
        <f t="shared" si="7"/>
        <v>0.1780887550963216</v>
      </c>
      <c r="G16" s="8">
        <f t="shared" si="2"/>
        <v>0.16885231850518556</v>
      </c>
      <c r="H16" s="13">
        <v>21400000</v>
      </c>
      <c r="I16" s="8">
        <f t="shared" si="8"/>
        <v>0.17763906067121002</v>
      </c>
      <c r="J16" s="8">
        <f t="shared" si="3"/>
        <v>0.16842436644105147</v>
      </c>
      <c r="K16" s="13">
        <v>23100000</v>
      </c>
      <c r="L16" s="8">
        <f t="shared" si="9"/>
        <v>0.185174793782616</v>
      </c>
      <c r="M16" s="8">
        <f t="shared" si="4"/>
        <v>0.17610734161774796</v>
      </c>
      <c r="N16" s="13">
        <v>22600000</v>
      </c>
      <c r="O16" s="8">
        <f t="shared" si="10"/>
        <v>0.18411405295315683</v>
      </c>
      <c r="P16" s="8">
        <f t="shared" si="5"/>
        <v>0.17481435643564355</v>
      </c>
    </row>
    <row r="17" spans="1:16" ht="12">
      <c r="A17" s="7" t="s">
        <v>8</v>
      </c>
      <c r="B17" s="13">
        <v>30200000</v>
      </c>
      <c r="C17" s="8">
        <f t="shared" si="6"/>
        <v>0.31968835678067475</v>
      </c>
      <c r="D17" s="8">
        <f t="shared" si="1"/>
        <v>0.3021208483393357</v>
      </c>
      <c r="E17" s="13">
        <v>35300000</v>
      </c>
      <c r="F17" s="8">
        <f t="shared" si="7"/>
        <v>0.3191133530406169</v>
      </c>
      <c r="G17" s="8">
        <f t="shared" si="2"/>
        <v>0.30256278392045943</v>
      </c>
      <c r="H17" s="13">
        <v>38400000</v>
      </c>
      <c r="I17" s="8">
        <f t="shared" si="8"/>
        <v>0.31875420232590956</v>
      </c>
      <c r="J17" s="8">
        <f t="shared" si="3"/>
        <v>0.3022194238942232</v>
      </c>
      <c r="K17" s="13">
        <v>38700000</v>
      </c>
      <c r="L17" s="8">
        <f t="shared" si="9"/>
        <v>0.31022790127217487</v>
      </c>
      <c r="M17" s="8">
        <f t="shared" si="4"/>
        <v>0.29503697491804526</v>
      </c>
      <c r="N17" s="13">
        <v>37900000</v>
      </c>
      <c r="O17" s="8">
        <f t="shared" si="10"/>
        <v>0.30875763747454177</v>
      </c>
      <c r="P17" s="8">
        <f t="shared" si="5"/>
        <v>0.2931621287128713</v>
      </c>
    </row>
    <row r="18" spans="1:16" ht="12">
      <c r="A18" s="7" t="s">
        <v>9</v>
      </c>
      <c r="B18" s="13">
        <v>556900000</v>
      </c>
      <c r="C18" s="8">
        <f t="shared" si="6"/>
        <v>5.89518032752178</v>
      </c>
      <c r="D18" s="8">
        <f t="shared" si="1"/>
        <v>5.571228491396559</v>
      </c>
      <c r="E18" s="13">
        <v>670900000</v>
      </c>
      <c r="F18" s="8">
        <f t="shared" si="7"/>
        <v>6.064961715437674</v>
      </c>
      <c r="G18" s="8">
        <f t="shared" si="2"/>
        <v>5.750407131224822</v>
      </c>
      <c r="H18" s="13">
        <v>732600000</v>
      </c>
      <c r="I18" s="8">
        <f t="shared" si="8"/>
        <v>6.081232516248994</v>
      </c>
      <c r="J18" s="8">
        <f t="shared" si="3"/>
        <v>5.7657799464819774</v>
      </c>
      <c r="K18" s="13">
        <v>752700000</v>
      </c>
      <c r="L18" s="8">
        <f t="shared" si="9"/>
        <v>6.033812436371216</v>
      </c>
      <c r="M18" s="8">
        <f t="shared" si="4"/>
        <v>5.738354806739346</v>
      </c>
      <c r="N18" s="13">
        <v>743900000</v>
      </c>
      <c r="O18" s="8">
        <f t="shared" si="10"/>
        <v>6.060285132382892</v>
      </c>
      <c r="P18" s="8">
        <f t="shared" si="5"/>
        <v>5.75417698019802</v>
      </c>
    </row>
    <row r="19" spans="1:16" ht="12">
      <c r="A19" s="7" t="s">
        <v>10</v>
      </c>
      <c r="B19" s="13">
        <v>258200000</v>
      </c>
      <c r="C19" s="8">
        <f t="shared" si="6"/>
        <v>2.7332295934029873</v>
      </c>
      <c r="D19" s="8">
        <f t="shared" si="1"/>
        <v>2.583033213285314</v>
      </c>
      <c r="E19" s="13">
        <v>310900000</v>
      </c>
      <c r="F19" s="8">
        <f t="shared" si="7"/>
        <v>2.810547916723167</v>
      </c>
      <c r="G19" s="8">
        <f t="shared" si="2"/>
        <v>2.664781006256964</v>
      </c>
      <c r="H19" s="13">
        <v>338700000</v>
      </c>
      <c r="I19" s="8">
        <f t="shared" si="8"/>
        <v>2.811511675202749</v>
      </c>
      <c r="J19" s="8">
        <f t="shared" si="3"/>
        <v>2.6656697623170156</v>
      </c>
      <c r="K19" s="13">
        <v>358600000</v>
      </c>
      <c r="L19" s="8">
        <f t="shared" si="9"/>
        <v>2.8746182272920393</v>
      </c>
      <c r="M19" s="8">
        <f t="shared" si="4"/>
        <v>2.733856827018373</v>
      </c>
      <c r="N19" s="13">
        <v>353700000</v>
      </c>
      <c r="O19" s="8">
        <f t="shared" si="10"/>
        <v>2.881466395112016</v>
      </c>
      <c r="P19" s="8">
        <f t="shared" si="5"/>
        <v>2.7359220297029703</v>
      </c>
    </row>
    <row r="20" spans="1:16" ht="12">
      <c r="A20" s="7" t="s">
        <v>37</v>
      </c>
      <c r="B20" s="13">
        <v>27900000</v>
      </c>
      <c r="C20" s="8">
        <f t="shared" si="6"/>
        <v>0.29534123027088827</v>
      </c>
      <c r="D20" s="8">
        <f t="shared" si="1"/>
        <v>0.27911164465786314</v>
      </c>
      <c r="E20" s="13">
        <v>32700000</v>
      </c>
      <c r="F20" s="8">
        <f t="shared" si="7"/>
        <v>0.29560925338323435</v>
      </c>
      <c r="G20" s="8">
        <f t="shared" si="2"/>
        <v>0.2802777063512471</v>
      </c>
      <c r="H20" s="13">
        <v>35600000</v>
      </c>
      <c r="I20" s="8">
        <f t="shared" si="8"/>
        <v>0.295511708406312</v>
      </c>
      <c r="J20" s="8">
        <f t="shared" si="3"/>
        <v>0.2801825909019361</v>
      </c>
      <c r="K20" s="13">
        <v>34700000</v>
      </c>
      <c r="L20" s="8">
        <f t="shared" si="9"/>
        <v>0.27816300191587773</v>
      </c>
      <c r="M20" s="8">
        <f t="shared" si="4"/>
        <v>0.2645421971487383</v>
      </c>
      <c r="N20" s="13">
        <v>34000000</v>
      </c>
      <c r="O20" s="8">
        <f t="shared" si="10"/>
        <v>0.2769857433808554</v>
      </c>
      <c r="P20" s="8">
        <f t="shared" si="5"/>
        <v>0.2629950495049505</v>
      </c>
    </row>
    <row r="21" spans="1:16" ht="12">
      <c r="A21" s="7" t="s">
        <v>38</v>
      </c>
      <c r="B21" s="13">
        <v>59000000</v>
      </c>
      <c r="C21" s="8">
        <f t="shared" si="6"/>
        <v>0.6245567235119142</v>
      </c>
      <c r="D21" s="8">
        <f t="shared" si="1"/>
        <v>0.5902360944377751</v>
      </c>
      <c r="E21" s="13">
        <v>69000000</v>
      </c>
      <c r="F21" s="8">
        <f t="shared" si="7"/>
        <v>0.6237626447536138</v>
      </c>
      <c r="G21" s="8">
        <f t="shared" si="2"/>
        <v>0.5914116739521728</v>
      </c>
      <c r="H21" s="13">
        <v>75100000</v>
      </c>
      <c r="I21" s="8">
        <f t="shared" si="8"/>
        <v>0.6233968904863492</v>
      </c>
      <c r="J21" s="8">
        <f t="shared" si="3"/>
        <v>0.5910593420431293</v>
      </c>
      <c r="K21" s="13">
        <v>81800000</v>
      </c>
      <c r="L21" s="8">
        <f t="shared" si="9"/>
        <v>0.6557271918362766</v>
      </c>
      <c r="M21" s="8">
        <f t="shared" si="4"/>
        <v>0.6236182053823283</v>
      </c>
      <c r="N21" s="13">
        <v>80100000</v>
      </c>
      <c r="O21" s="8">
        <f t="shared" si="10"/>
        <v>0.6525458248472505</v>
      </c>
      <c r="P21" s="8">
        <f t="shared" si="5"/>
        <v>0.6195853960396039</v>
      </c>
    </row>
    <row r="22" spans="1:16" ht="12">
      <c r="A22" s="7" t="s">
        <v>39</v>
      </c>
      <c r="B22" s="13">
        <v>342700000</v>
      </c>
      <c r="C22" s="8">
        <f t="shared" si="6"/>
        <v>3.6277218499581863</v>
      </c>
      <c r="D22" s="8">
        <f t="shared" si="1"/>
        <v>3.428371348539416</v>
      </c>
      <c r="E22" s="13">
        <v>450800000</v>
      </c>
      <c r="F22" s="8">
        <f t="shared" si="7"/>
        <v>4.075249279056943</v>
      </c>
      <c r="G22" s="8">
        <f t="shared" si="2"/>
        <v>3.8638896031541954</v>
      </c>
      <c r="H22" s="13">
        <v>491100000</v>
      </c>
      <c r="I22" s="8">
        <f t="shared" si="8"/>
        <v>4.076567415683703</v>
      </c>
      <c r="J22" s="8">
        <f t="shared" si="3"/>
        <v>3.865103100897214</v>
      </c>
      <c r="K22" s="13">
        <v>496000000</v>
      </c>
      <c r="L22" s="8">
        <f t="shared" si="9"/>
        <v>3.976047520180846</v>
      </c>
      <c r="M22" s="8">
        <f t="shared" si="4"/>
        <v>3.7813524433940686</v>
      </c>
      <c r="N22" s="13">
        <v>491400000</v>
      </c>
      <c r="O22" s="8">
        <f t="shared" si="10"/>
        <v>4.003258655804481</v>
      </c>
      <c r="P22" s="8">
        <f t="shared" si="5"/>
        <v>3.80105198019802</v>
      </c>
    </row>
    <row r="23" spans="1:16" ht="12">
      <c r="A23" s="7" t="s">
        <v>40</v>
      </c>
      <c r="B23" s="13">
        <v>183500000</v>
      </c>
      <c r="C23" s="8">
        <f t="shared" si="6"/>
        <v>1.9424772671938348</v>
      </c>
      <c r="D23" s="8">
        <f t="shared" si="1"/>
        <v>1.835734293717487</v>
      </c>
      <c r="E23" s="13">
        <v>214500000</v>
      </c>
      <c r="F23" s="8">
        <f t="shared" si="7"/>
        <v>1.9390882217340601</v>
      </c>
      <c r="G23" s="8">
        <f t="shared" si="2"/>
        <v>1.8385188994600155</v>
      </c>
      <c r="H23" s="13">
        <v>233500000</v>
      </c>
      <c r="I23" s="8">
        <f t="shared" si="8"/>
        <v>1.938257975080726</v>
      </c>
      <c r="J23" s="8">
        <f t="shared" si="3"/>
        <v>1.8377144656067999</v>
      </c>
      <c r="K23" s="13">
        <v>247800000</v>
      </c>
      <c r="L23" s="8">
        <f t="shared" si="9"/>
        <v>1.9864205151226082</v>
      </c>
      <c r="M23" s="8">
        <f t="shared" si="4"/>
        <v>1.889151482808569</v>
      </c>
      <c r="N23" s="13">
        <v>242700000</v>
      </c>
      <c r="O23" s="8">
        <f t="shared" si="10"/>
        <v>1.9771894093686355</v>
      </c>
      <c r="P23" s="8">
        <f t="shared" si="5"/>
        <v>1.8773205445544554</v>
      </c>
    </row>
    <row r="24" spans="1:16" ht="12">
      <c r="A24" s="7" t="s">
        <v>41</v>
      </c>
      <c r="B24" s="13">
        <v>112000000</v>
      </c>
      <c r="C24" s="8">
        <f t="shared" si="6"/>
        <v>1.1855992039548202</v>
      </c>
      <c r="D24" s="8">
        <f t="shared" si="1"/>
        <v>1.1204481792717087</v>
      </c>
      <c r="E24" s="13">
        <v>130900000</v>
      </c>
      <c r="F24" s="8">
        <f t="shared" si="7"/>
        <v>1.1833410173659136</v>
      </c>
      <c r="G24" s="8">
        <f t="shared" si="2"/>
        <v>1.121967943773035</v>
      </c>
      <c r="H24" s="13">
        <v>142500000</v>
      </c>
      <c r="I24" s="8">
        <f t="shared" si="8"/>
        <v>1.182876922693805</v>
      </c>
      <c r="J24" s="8">
        <f t="shared" si="3"/>
        <v>1.121517393357469</v>
      </c>
      <c r="K24" s="13">
        <v>151300000</v>
      </c>
      <c r="L24" s="8">
        <f t="shared" si="9"/>
        <v>1.2128548181519396</v>
      </c>
      <c r="M24" s="8">
        <f t="shared" si="4"/>
        <v>1.1534649691240375</v>
      </c>
      <c r="N24" s="13">
        <v>148200000</v>
      </c>
      <c r="O24" s="8">
        <f t="shared" si="10"/>
        <v>1.2073319755600815</v>
      </c>
      <c r="P24" s="8">
        <f t="shared" si="5"/>
        <v>1.14634900990099</v>
      </c>
    </row>
    <row r="25" spans="1:16" ht="12">
      <c r="A25" s="7" t="s">
        <v>42</v>
      </c>
      <c r="B25" s="13">
        <v>94000000</v>
      </c>
      <c r="C25" s="8">
        <f t="shared" si="6"/>
        <v>0.9950564747477956</v>
      </c>
      <c r="D25" s="8">
        <f t="shared" si="1"/>
        <v>0.9403761504601841</v>
      </c>
      <c r="E25" s="13">
        <v>109900000</v>
      </c>
      <c r="F25" s="8">
        <f t="shared" si="7"/>
        <v>0.9935002124409007</v>
      </c>
      <c r="G25" s="8">
        <f t="shared" si="2"/>
        <v>0.9419730864832433</v>
      </c>
      <c r="H25" s="13">
        <v>119600000</v>
      </c>
      <c r="I25" s="8">
        <f t="shared" si="8"/>
        <v>0.9927865259942392</v>
      </c>
      <c r="J25" s="8">
        <f t="shared" si="3"/>
        <v>0.9412875806705493</v>
      </c>
      <c r="K25" s="13">
        <v>124600000</v>
      </c>
      <c r="L25" s="8">
        <f t="shared" si="9"/>
        <v>0.9988216149486561</v>
      </c>
      <c r="M25" s="8">
        <f t="shared" si="4"/>
        <v>0.9499123275139132</v>
      </c>
      <c r="N25" s="13">
        <v>122000000</v>
      </c>
      <c r="O25" s="8">
        <f t="shared" si="10"/>
        <v>0.9938900203665988</v>
      </c>
      <c r="P25" s="8">
        <f t="shared" si="5"/>
        <v>0.9436881188118812</v>
      </c>
    </row>
    <row r="26" spans="1:16" ht="12">
      <c r="A26" s="7" t="s">
        <v>43</v>
      </c>
      <c r="B26" s="13">
        <v>156800000</v>
      </c>
      <c r="C26" s="8">
        <f t="shared" si="6"/>
        <v>1.6598388855367483</v>
      </c>
      <c r="D26" s="8">
        <f t="shared" si="1"/>
        <v>1.5686274509803921</v>
      </c>
      <c r="E26" s="13">
        <v>183400000</v>
      </c>
      <c r="F26" s="8">
        <f t="shared" si="7"/>
        <v>1.6579430296784459</v>
      </c>
      <c r="G26" s="8">
        <f t="shared" si="2"/>
        <v>1.5719550869975143</v>
      </c>
      <c r="H26" s="13">
        <v>199500000</v>
      </c>
      <c r="I26" s="8">
        <f t="shared" si="8"/>
        <v>1.656027691771327</v>
      </c>
      <c r="J26" s="8">
        <f t="shared" si="3"/>
        <v>1.5701243507004565</v>
      </c>
      <c r="K26" s="13">
        <v>208500000</v>
      </c>
      <c r="L26" s="8">
        <f t="shared" si="9"/>
        <v>1.6713828789469887</v>
      </c>
      <c r="M26" s="8">
        <f t="shared" si="4"/>
        <v>1.5895402912251277</v>
      </c>
      <c r="N26" s="13">
        <v>204200000</v>
      </c>
      <c r="O26" s="8">
        <f t="shared" si="10"/>
        <v>1.6635437881873727</v>
      </c>
      <c r="P26" s="8">
        <f t="shared" si="5"/>
        <v>1.5795173267326732</v>
      </c>
    </row>
    <row r="27" spans="1:16" ht="12">
      <c r="A27" s="7" t="s">
        <v>44</v>
      </c>
      <c r="B27" s="13">
        <v>207100000</v>
      </c>
      <c r="C27" s="8">
        <f t="shared" si="6"/>
        <v>2.1922999565986006</v>
      </c>
      <c r="D27" s="8">
        <f t="shared" si="1"/>
        <v>2.071828731492597</v>
      </c>
      <c r="E27" s="13">
        <v>242200000</v>
      </c>
      <c r="F27" s="8">
        <f t="shared" si="7"/>
        <v>2.189497283468482</v>
      </c>
      <c r="G27" s="8">
        <f t="shared" si="2"/>
        <v>2.0759406874089312</v>
      </c>
      <c r="H27" s="13">
        <v>263500000</v>
      </c>
      <c r="I27" s="8">
        <f t="shared" si="8"/>
        <v>2.187284695647843</v>
      </c>
      <c r="J27" s="8">
        <f t="shared" si="3"/>
        <v>2.073823390524162</v>
      </c>
      <c r="K27" s="13">
        <v>262200000</v>
      </c>
      <c r="L27" s="8">
        <f t="shared" si="9"/>
        <v>2.101854152805278</v>
      </c>
      <c r="M27" s="8">
        <f t="shared" si="4"/>
        <v>1.9989326827780742</v>
      </c>
      <c r="N27" s="13">
        <v>256800000</v>
      </c>
      <c r="O27" s="8">
        <f t="shared" si="10"/>
        <v>2.0920570264765783</v>
      </c>
      <c r="P27" s="8">
        <f t="shared" si="5"/>
        <v>1.9863861386138615</v>
      </c>
    </row>
    <row r="28" spans="1:16" ht="12">
      <c r="A28" s="7" t="s">
        <v>45</v>
      </c>
      <c r="B28" s="13">
        <v>36100000</v>
      </c>
      <c r="C28" s="8">
        <f t="shared" si="6"/>
        <v>0.3821440291318662</v>
      </c>
      <c r="D28" s="8">
        <f t="shared" si="1"/>
        <v>0.36114445778311327</v>
      </c>
      <c r="E28" s="13">
        <v>42200000</v>
      </c>
      <c r="F28" s="8">
        <f t="shared" si="7"/>
        <v>0.38148961751597826</v>
      </c>
      <c r="G28" s="8">
        <f t="shared" si="2"/>
        <v>0.3617039513156767</v>
      </c>
      <c r="H28" s="13">
        <v>45900000</v>
      </c>
      <c r="I28" s="8">
        <f t="shared" si="8"/>
        <v>0.38101088246768877</v>
      </c>
      <c r="J28" s="8">
        <f t="shared" si="3"/>
        <v>0.3612466551235637</v>
      </c>
      <c r="K28" s="13">
        <v>46900000</v>
      </c>
      <c r="L28" s="8">
        <f t="shared" si="9"/>
        <v>0.37596094495258403</v>
      </c>
      <c r="M28" s="8">
        <f t="shared" si="4"/>
        <v>0.35755126934512466</v>
      </c>
      <c r="N28" s="13">
        <v>45900000</v>
      </c>
      <c r="O28" s="8">
        <f t="shared" si="10"/>
        <v>0.3739307535641548</v>
      </c>
      <c r="P28" s="8">
        <f t="shared" si="5"/>
        <v>0.35504331683168316</v>
      </c>
    </row>
    <row r="29" spans="1:16" ht="12">
      <c r="A29" s="7" t="s">
        <v>46</v>
      </c>
      <c r="B29" s="13">
        <v>129900000</v>
      </c>
      <c r="C29" s="8">
        <f t="shared" si="6"/>
        <v>1.3750833624440282</v>
      </c>
      <c r="D29" s="8">
        <f t="shared" si="1"/>
        <v>1.2995198079231693</v>
      </c>
      <c r="E29" s="13">
        <v>151900000</v>
      </c>
      <c r="F29" s="8">
        <f t="shared" si="7"/>
        <v>1.3731818222909264</v>
      </c>
      <c r="G29" s="8">
        <f t="shared" si="2"/>
        <v>1.3019628010628268</v>
      </c>
      <c r="H29" s="13">
        <v>165300000</v>
      </c>
      <c r="I29" s="8">
        <f t="shared" si="8"/>
        <v>1.3721372303248138</v>
      </c>
      <c r="J29" s="8">
        <f t="shared" si="3"/>
        <v>1.3009601762946639</v>
      </c>
      <c r="K29" s="13">
        <v>161700000</v>
      </c>
      <c r="L29" s="8">
        <f t="shared" si="9"/>
        <v>1.296223556478312</v>
      </c>
      <c r="M29" s="8">
        <f t="shared" si="4"/>
        <v>1.2327513913242358</v>
      </c>
      <c r="N29" s="13">
        <v>158300000</v>
      </c>
      <c r="O29" s="8">
        <f t="shared" si="10"/>
        <v>1.289613034623218</v>
      </c>
      <c r="P29" s="8">
        <f t="shared" si="5"/>
        <v>1.22447400990099</v>
      </c>
    </row>
    <row r="30" spans="1:16" ht="12">
      <c r="A30" s="7" t="s">
        <v>47</v>
      </c>
      <c r="B30" s="13">
        <v>150800000</v>
      </c>
      <c r="C30" s="8">
        <f t="shared" si="6"/>
        <v>1.59632464246774</v>
      </c>
      <c r="D30" s="8">
        <f t="shared" si="1"/>
        <v>1.5086034413765506</v>
      </c>
      <c r="E30" s="13">
        <v>176300000</v>
      </c>
      <c r="F30" s="8">
        <f t="shared" si="7"/>
        <v>1.593758757537132</v>
      </c>
      <c r="G30" s="8">
        <f t="shared" si="2"/>
        <v>1.5110996828662038</v>
      </c>
      <c r="H30" s="13">
        <v>191800000</v>
      </c>
      <c r="I30" s="8">
        <f t="shared" si="8"/>
        <v>1.5921108334924337</v>
      </c>
      <c r="J30" s="8">
        <f t="shared" si="3"/>
        <v>1.509523059971667</v>
      </c>
      <c r="K30" s="13">
        <v>192000000</v>
      </c>
      <c r="L30" s="8">
        <f t="shared" si="9"/>
        <v>1.5391151691022629</v>
      </c>
      <c r="M30" s="8">
        <f t="shared" si="4"/>
        <v>1.4637493329267364</v>
      </c>
      <c r="N30" s="13">
        <v>188000000</v>
      </c>
      <c r="O30" s="8">
        <f t="shared" si="10"/>
        <v>1.5315682281059062</v>
      </c>
      <c r="P30" s="8">
        <f t="shared" si="5"/>
        <v>1.4542079207920793</v>
      </c>
    </row>
    <row r="31" spans="1:16" ht="12">
      <c r="A31" s="7" t="s">
        <v>48</v>
      </c>
      <c r="B31" s="13">
        <v>279100000</v>
      </c>
      <c r="C31" s="8">
        <f t="shared" si="6"/>
        <v>2.954470873426699</v>
      </c>
      <c r="D31" s="8">
        <f t="shared" si="1"/>
        <v>2.7921168467386956</v>
      </c>
      <c r="E31" s="13">
        <v>342400000</v>
      </c>
      <c r="F31" s="8">
        <f t="shared" si="7"/>
        <v>3.095309124110686</v>
      </c>
      <c r="G31" s="8">
        <f t="shared" si="2"/>
        <v>2.9347732921916516</v>
      </c>
      <c r="H31" s="13">
        <v>372500000</v>
      </c>
      <c r="I31" s="8">
        <f t="shared" si="8"/>
        <v>3.0920817803750342</v>
      </c>
      <c r="J31" s="8">
        <f t="shared" si="3"/>
        <v>2.93168581772391</v>
      </c>
      <c r="K31" s="13">
        <v>391100000</v>
      </c>
      <c r="L31" s="8">
        <f t="shared" si="9"/>
        <v>3.1351455345619534</v>
      </c>
      <c r="M31" s="8">
        <f t="shared" si="4"/>
        <v>2.9816268963939927</v>
      </c>
      <c r="N31" s="13">
        <v>378200000</v>
      </c>
      <c r="O31" s="8">
        <f t="shared" si="10"/>
        <v>3.0810590631364563</v>
      </c>
      <c r="P31" s="8">
        <f t="shared" si="5"/>
        <v>2.9254331683168315</v>
      </c>
    </row>
    <row r="32" spans="1:16" ht="12">
      <c r="A32" s="7" t="s">
        <v>49</v>
      </c>
      <c r="B32" s="13">
        <v>138800000</v>
      </c>
      <c r="C32" s="8">
        <f t="shared" si="6"/>
        <v>1.4692961563297235</v>
      </c>
      <c r="D32" s="8">
        <f t="shared" si="1"/>
        <v>1.3885554221688676</v>
      </c>
      <c r="E32" s="13">
        <v>162300000</v>
      </c>
      <c r="F32" s="8">
        <f t="shared" si="7"/>
        <v>1.4671982209204566</v>
      </c>
      <c r="G32" s="8">
        <f t="shared" si="2"/>
        <v>1.391103111339676</v>
      </c>
      <c r="H32" s="13">
        <v>176600000</v>
      </c>
      <c r="I32" s="8">
        <f t="shared" si="8"/>
        <v>1.4659372950717613</v>
      </c>
      <c r="J32" s="8">
        <f t="shared" si="3"/>
        <v>1.389894538013537</v>
      </c>
      <c r="K32" s="13">
        <v>183800000</v>
      </c>
      <c r="L32" s="8">
        <f t="shared" si="9"/>
        <v>1.4733821254218538</v>
      </c>
      <c r="M32" s="8">
        <f t="shared" si="4"/>
        <v>1.401235038499657</v>
      </c>
      <c r="N32" s="13">
        <v>180000000</v>
      </c>
      <c r="O32" s="8">
        <f t="shared" si="10"/>
        <v>1.4663951120162932</v>
      </c>
      <c r="P32" s="8">
        <f t="shared" si="5"/>
        <v>1.3923267326732673</v>
      </c>
    </row>
    <row r="33" spans="1:16" ht="12">
      <c r="A33" s="7" t="s">
        <v>50</v>
      </c>
      <c r="B33" s="13">
        <v>166700000</v>
      </c>
      <c r="C33" s="8">
        <f t="shared" si="6"/>
        <v>1.7646373866006118</v>
      </c>
      <c r="D33" s="8">
        <f t="shared" si="1"/>
        <v>1.6676670668267306</v>
      </c>
      <c r="E33" s="13">
        <v>194900000</v>
      </c>
      <c r="F33" s="8">
        <f t="shared" si="7"/>
        <v>1.7619034704707148</v>
      </c>
      <c r="G33" s="8">
        <f t="shared" si="2"/>
        <v>1.6705236993228765</v>
      </c>
      <c r="H33" s="13">
        <v>212100000</v>
      </c>
      <c r="I33" s="8">
        <f t="shared" si="8"/>
        <v>1.7606189144095161</v>
      </c>
      <c r="J33" s="8">
        <f t="shared" si="3"/>
        <v>1.6692900991657484</v>
      </c>
      <c r="K33" s="13">
        <v>217700000</v>
      </c>
      <c r="L33" s="8">
        <f t="shared" si="9"/>
        <v>1.745132147466472</v>
      </c>
      <c r="M33" s="8">
        <f t="shared" si="4"/>
        <v>1.6596782800945338</v>
      </c>
      <c r="N33" s="13">
        <v>213200000</v>
      </c>
      <c r="O33" s="8">
        <f t="shared" si="10"/>
        <v>1.7368635437881874</v>
      </c>
      <c r="P33" s="8">
        <f t="shared" si="5"/>
        <v>1.6491336633663367</v>
      </c>
    </row>
    <row r="34" spans="1:16" ht="12">
      <c r="A34" s="7" t="s">
        <v>51</v>
      </c>
      <c r="B34" s="13">
        <v>183800000</v>
      </c>
      <c r="C34" s="8">
        <f t="shared" si="6"/>
        <v>1.9456529793472852</v>
      </c>
      <c r="D34" s="8">
        <f t="shared" si="1"/>
        <v>1.838735494197679</v>
      </c>
      <c r="E34" s="13">
        <v>214900000</v>
      </c>
      <c r="F34" s="8">
        <f t="shared" si="7"/>
        <v>1.942704237065965</v>
      </c>
      <c r="G34" s="8">
        <f t="shared" si="2"/>
        <v>1.841947372932202</v>
      </c>
      <c r="H34" s="13">
        <v>233800000</v>
      </c>
      <c r="I34" s="8">
        <f t="shared" si="8"/>
        <v>1.9407482422863973</v>
      </c>
      <c r="J34" s="8">
        <f t="shared" si="3"/>
        <v>1.8400755548559735</v>
      </c>
      <c r="K34" s="13">
        <v>239800000</v>
      </c>
      <c r="L34" s="8">
        <f t="shared" si="9"/>
        <v>1.9222907164100138</v>
      </c>
      <c r="M34" s="8">
        <f t="shared" si="4"/>
        <v>1.828161927269955</v>
      </c>
      <c r="N34" s="13">
        <v>234800000</v>
      </c>
      <c r="O34" s="8">
        <f t="shared" si="10"/>
        <v>1.9128309572301425</v>
      </c>
      <c r="P34" s="8">
        <f t="shared" si="5"/>
        <v>1.8162128712871286</v>
      </c>
    </row>
    <row r="35" spans="1:16" ht="12">
      <c r="A35" s="7" t="s">
        <v>52</v>
      </c>
      <c r="B35" s="13">
        <v>39900000</v>
      </c>
      <c r="C35" s="8">
        <f t="shared" si="6"/>
        <v>0.4223697164089047</v>
      </c>
      <c r="D35" s="8">
        <f t="shared" si="1"/>
        <v>0.39915966386554624</v>
      </c>
      <c r="E35" s="13">
        <v>46700000</v>
      </c>
      <c r="F35" s="8">
        <f t="shared" si="7"/>
        <v>0.4221697899999096</v>
      </c>
      <c r="G35" s="8">
        <f t="shared" si="2"/>
        <v>0.4002742778777749</v>
      </c>
      <c r="H35" s="13">
        <v>50800000</v>
      </c>
      <c r="I35" s="8">
        <f t="shared" si="8"/>
        <v>0.42168524682698455</v>
      </c>
      <c r="J35" s="8">
        <f t="shared" si="3"/>
        <v>0.3998111128600661</v>
      </c>
      <c r="K35" s="13">
        <v>50600000</v>
      </c>
      <c r="L35" s="8">
        <f t="shared" si="9"/>
        <v>0.40562097685715887</v>
      </c>
      <c r="M35" s="8">
        <f t="shared" si="4"/>
        <v>0.3857589387817336</v>
      </c>
      <c r="N35" s="13">
        <v>49500000</v>
      </c>
      <c r="O35" s="8">
        <f t="shared" si="10"/>
        <v>0.40325865580448067</v>
      </c>
      <c r="P35" s="8">
        <f t="shared" si="5"/>
        <v>0.38288985148514854</v>
      </c>
    </row>
    <row r="36" spans="1:16" ht="12">
      <c r="A36" s="7" t="s">
        <v>53</v>
      </c>
      <c r="B36" s="13">
        <v>56100000</v>
      </c>
      <c r="C36" s="8">
        <f t="shared" si="6"/>
        <v>0.5938581726952269</v>
      </c>
      <c r="D36" s="8">
        <f t="shared" si="1"/>
        <v>0.5612244897959183</v>
      </c>
      <c r="E36" s="13">
        <v>65600000</v>
      </c>
      <c r="F36" s="8">
        <f t="shared" si="7"/>
        <v>0.5930265144324212</v>
      </c>
      <c r="G36" s="8">
        <f t="shared" si="2"/>
        <v>0.5622696494385875</v>
      </c>
      <c r="H36" s="13">
        <v>71400000</v>
      </c>
      <c r="I36" s="8">
        <f t="shared" si="8"/>
        <v>0.5926835949497381</v>
      </c>
      <c r="J36" s="8">
        <f t="shared" si="3"/>
        <v>0.5619392413033213</v>
      </c>
      <c r="K36" s="13">
        <v>72300000</v>
      </c>
      <c r="L36" s="8">
        <f t="shared" si="9"/>
        <v>0.5795730558650709</v>
      </c>
      <c r="M36" s="8">
        <f t="shared" si="4"/>
        <v>0.5511931081802242</v>
      </c>
      <c r="N36" s="13">
        <v>70800000</v>
      </c>
      <c r="O36" s="8">
        <f t="shared" si="10"/>
        <v>0.5767820773930754</v>
      </c>
      <c r="P36" s="8">
        <f t="shared" si="5"/>
        <v>0.5476485148514851</v>
      </c>
    </row>
    <row r="37" spans="1:16" ht="12">
      <c r="A37" s="7" t="s">
        <v>54</v>
      </c>
      <c r="B37" s="13">
        <v>35700000</v>
      </c>
      <c r="C37" s="8">
        <f t="shared" si="6"/>
        <v>0.3779097462605989</v>
      </c>
      <c r="D37" s="8">
        <f t="shared" si="1"/>
        <v>0.35714285714285715</v>
      </c>
      <c r="E37" s="13">
        <v>41800000</v>
      </c>
      <c r="F37" s="8">
        <f t="shared" si="7"/>
        <v>0.3778736021840733</v>
      </c>
      <c r="G37" s="8">
        <f t="shared" si="2"/>
        <v>0.3582754778434902</v>
      </c>
      <c r="H37" s="13">
        <v>45500000</v>
      </c>
      <c r="I37" s="8">
        <f t="shared" si="8"/>
        <v>0.37769052619346055</v>
      </c>
      <c r="J37" s="8">
        <f t="shared" si="3"/>
        <v>0.3580985361246655</v>
      </c>
      <c r="K37" s="13">
        <v>42900000</v>
      </c>
      <c r="L37" s="8">
        <f t="shared" si="9"/>
        <v>0.3438960455962869</v>
      </c>
      <c r="M37" s="8">
        <f t="shared" si="4"/>
        <v>0.3270564915758176</v>
      </c>
      <c r="N37" s="13">
        <v>42000000</v>
      </c>
      <c r="O37" s="8">
        <f t="shared" si="10"/>
        <v>0.3421588594704684</v>
      </c>
      <c r="P37" s="8">
        <f t="shared" si="5"/>
        <v>0.3248762376237624</v>
      </c>
    </row>
    <row r="38" spans="1:16" ht="12">
      <c r="A38" s="7" t="s">
        <v>55</v>
      </c>
      <c r="B38" s="13">
        <v>25100000</v>
      </c>
      <c r="C38" s="8">
        <f t="shared" si="6"/>
        <v>0.26570125017201773</v>
      </c>
      <c r="D38" s="8">
        <f t="shared" si="1"/>
        <v>0.2511004401760704</v>
      </c>
      <c r="E38" s="13">
        <v>29300000</v>
      </c>
      <c r="F38" s="8">
        <f t="shared" si="7"/>
        <v>0.2648731230620418</v>
      </c>
      <c r="G38" s="8">
        <f t="shared" si="2"/>
        <v>0.2511356818376618</v>
      </c>
      <c r="H38" s="13">
        <v>31900000</v>
      </c>
      <c r="I38" s="8">
        <f t="shared" si="8"/>
        <v>0.2647984128697009</v>
      </c>
      <c r="J38" s="8">
        <f t="shared" si="3"/>
        <v>0.2510624901621281</v>
      </c>
      <c r="K38" s="13">
        <v>31700000</v>
      </c>
      <c r="L38" s="8">
        <f t="shared" si="9"/>
        <v>0.25411432739865486</v>
      </c>
      <c r="M38" s="8">
        <f t="shared" si="4"/>
        <v>0.24167111382175802</v>
      </c>
      <c r="N38" s="13">
        <v>31100000</v>
      </c>
      <c r="O38" s="8">
        <f t="shared" si="10"/>
        <v>0.2533604887983707</v>
      </c>
      <c r="P38" s="8">
        <f t="shared" si="5"/>
        <v>0.2405631188118812</v>
      </c>
    </row>
    <row r="39" spans="1:16" ht="12">
      <c r="A39" s="7" t="s">
        <v>56</v>
      </c>
      <c r="B39" s="13">
        <v>203800000</v>
      </c>
      <c r="C39" s="8">
        <f t="shared" si="6"/>
        <v>2.157367122910646</v>
      </c>
      <c r="D39" s="8">
        <f t="shared" si="1"/>
        <v>2.038815526210484</v>
      </c>
      <c r="E39" s="13">
        <v>238300000</v>
      </c>
      <c r="F39" s="8">
        <f t="shared" si="7"/>
        <v>2.154241133982408</v>
      </c>
      <c r="G39" s="8">
        <f t="shared" si="2"/>
        <v>2.042513071055113</v>
      </c>
      <c r="H39" s="13">
        <v>259300000</v>
      </c>
      <c r="I39" s="8">
        <f t="shared" si="8"/>
        <v>2.1524209547684467</v>
      </c>
      <c r="J39" s="8">
        <f t="shared" si="3"/>
        <v>2.040768141035731</v>
      </c>
      <c r="K39" s="13">
        <v>266200000</v>
      </c>
      <c r="L39" s="8">
        <f t="shared" si="9"/>
        <v>2.133919052161575</v>
      </c>
      <c r="M39" s="8">
        <f t="shared" si="4"/>
        <v>2.029427460547381</v>
      </c>
      <c r="N39" s="13">
        <v>260700000</v>
      </c>
      <c r="O39" s="8">
        <f t="shared" si="10"/>
        <v>2.123828920570265</v>
      </c>
      <c r="P39" s="8">
        <f t="shared" si="5"/>
        <v>2.016553217821782</v>
      </c>
    </row>
    <row r="40" spans="1:16" ht="12">
      <c r="A40" s="7" t="s">
        <v>11</v>
      </c>
      <c r="B40" s="13">
        <v>82100000</v>
      </c>
      <c r="C40" s="8">
        <f t="shared" si="6"/>
        <v>0.8690865593275959</v>
      </c>
      <c r="D40" s="8">
        <f t="shared" si="1"/>
        <v>0.821328531412565</v>
      </c>
      <c r="E40" s="13">
        <v>96000000</v>
      </c>
      <c r="F40" s="8">
        <f t="shared" si="7"/>
        <v>0.8678436796572018</v>
      </c>
      <c r="G40" s="8">
        <f t="shared" si="2"/>
        <v>0.8228336333247621</v>
      </c>
      <c r="H40" s="13">
        <v>104400000</v>
      </c>
      <c r="I40" s="8">
        <f t="shared" si="8"/>
        <v>0.8666129875735666</v>
      </c>
      <c r="J40" s="8">
        <f t="shared" si="3"/>
        <v>0.8216590587124193</v>
      </c>
      <c r="K40" s="13">
        <v>106800000</v>
      </c>
      <c r="L40" s="8">
        <f t="shared" si="9"/>
        <v>0.8561328128131338</v>
      </c>
      <c r="M40" s="8">
        <f t="shared" si="4"/>
        <v>0.814210566440497</v>
      </c>
      <c r="N40" s="13">
        <v>104600000</v>
      </c>
      <c r="O40" s="8">
        <f t="shared" si="10"/>
        <v>0.8521384928716904</v>
      </c>
      <c r="P40" s="8">
        <f t="shared" si="5"/>
        <v>0.8090965346534653</v>
      </c>
    </row>
    <row r="41" spans="1:16" ht="12">
      <c r="A41" s="7" t="s">
        <v>12</v>
      </c>
      <c r="B41" s="13">
        <v>830900000</v>
      </c>
      <c r="C41" s="8">
        <f t="shared" si="6"/>
        <v>8.795664094339822</v>
      </c>
      <c r="D41" s="8">
        <f t="shared" si="1"/>
        <v>8.31232492997199</v>
      </c>
      <c r="E41" s="13">
        <v>941500000</v>
      </c>
      <c r="F41" s="8">
        <f t="shared" si="7"/>
        <v>8.511196087471411</v>
      </c>
      <c r="G41" s="8">
        <f t="shared" si="2"/>
        <v>8.069769435158996</v>
      </c>
      <c r="H41" s="13">
        <v>1025300000</v>
      </c>
      <c r="I41" s="8">
        <f t="shared" si="8"/>
        <v>8.510903219915496</v>
      </c>
      <c r="J41" s="8">
        <f t="shared" si="3"/>
        <v>8.069416023925704</v>
      </c>
      <c r="K41" s="13">
        <v>1018300000</v>
      </c>
      <c r="L41" s="8">
        <f t="shared" si="9"/>
        <v>8.162921753629346</v>
      </c>
      <c r="M41" s="8">
        <f t="shared" si="4"/>
        <v>7.763208050621331</v>
      </c>
      <c r="N41" s="13">
        <v>992000000</v>
      </c>
      <c r="O41" s="8">
        <f t="shared" si="10"/>
        <v>8.081466395112017</v>
      </c>
      <c r="P41" s="8">
        <f t="shared" si="5"/>
        <v>7.673267326732673</v>
      </c>
    </row>
    <row r="42" spans="1:16" ht="12">
      <c r="A42" s="7" t="s">
        <v>13</v>
      </c>
      <c r="B42" s="13">
        <v>258100000</v>
      </c>
      <c r="C42" s="8">
        <f t="shared" si="6"/>
        <v>2.7321710226851703</v>
      </c>
      <c r="D42" s="8">
        <f t="shared" si="1"/>
        <v>2.58203281312525</v>
      </c>
      <c r="E42" s="13">
        <v>314000000</v>
      </c>
      <c r="F42" s="8">
        <f t="shared" si="7"/>
        <v>2.8385720355454307</v>
      </c>
      <c r="G42" s="8">
        <f t="shared" si="2"/>
        <v>2.6913516756664095</v>
      </c>
      <c r="H42" s="13">
        <v>342800000</v>
      </c>
      <c r="I42" s="8">
        <f t="shared" si="8"/>
        <v>2.8455453270135886</v>
      </c>
      <c r="J42" s="8">
        <f t="shared" si="3"/>
        <v>2.6979379820557217</v>
      </c>
      <c r="K42" s="13">
        <v>359400000</v>
      </c>
      <c r="L42" s="8">
        <f t="shared" si="9"/>
        <v>2.8810312071632986</v>
      </c>
      <c r="M42" s="8">
        <f t="shared" si="4"/>
        <v>2.7399557825722347</v>
      </c>
      <c r="N42" s="13">
        <v>354100000</v>
      </c>
      <c r="O42" s="8">
        <f t="shared" si="10"/>
        <v>2.884725050916497</v>
      </c>
      <c r="P42" s="8">
        <f t="shared" si="5"/>
        <v>2.739016089108911</v>
      </c>
    </row>
    <row r="43" spans="1:16" ht="12">
      <c r="A43" s="7" t="s">
        <v>14</v>
      </c>
      <c r="B43" s="13">
        <v>31700000</v>
      </c>
      <c r="C43" s="8">
        <f t="shared" si="6"/>
        <v>0.3355669175479268</v>
      </c>
      <c r="D43" s="8">
        <f t="shared" si="1"/>
        <v>0.3171268507402961</v>
      </c>
      <c r="E43" s="13">
        <v>37100000</v>
      </c>
      <c r="F43" s="8">
        <f t="shared" si="7"/>
        <v>0.3353854220341894</v>
      </c>
      <c r="G43" s="8">
        <f t="shared" si="2"/>
        <v>0.3179909145452987</v>
      </c>
      <c r="H43" s="13">
        <v>40400000</v>
      </c>
      <c r="I43" s="8">
        <f t="shared" si="8"/>
        <v>0.3353559836970507</v>
      </c>
      <c r="J43" s="8">
        <f t="shared" si="3"/>
        <v>0.317960018888714</v>
      </c>
      <c r="K43" s="13">
        <v>40900000</v>
      </c>
      <c r="L43" s="8">
        <f t="shared" si="9"/>
        <v>0.3278635959181383</v>
      </c>
      <c r="M43" s="8">
        <f t="shared" si="4"/>
        <v>0.31180910269116413</v>
      </c>
      <c r="N43" s="13">
        <v>40000000</v>
      </c>
      <c r="O43" s="8">
        <f t="shared" si="10"/>
        <v>0.3258655804480652</v>
      </c>
      <c r="P43" s="8">
        <f t="shared" si="5"/>
        <v>0.3094059405940594</v>
      </c>
    </row>
    <row r="44" spans="1:16" ht="12">
      <c r="A44" s="7" t="s">
        <v>15</v>
      </c>
      <c r="B44" s="13">
        <v>341300000</v>
      </c>
      <c r="C44" s="8">
        <f t="shared" si="6"/>
        <v>3.6129018599087512</v>
      </c>
      <c r="D44" s="8">
        <f t="shared" si="1"/>
        <v>3.4143657462985195</v>
      </c>
      <c r="E44" s="13">
        <v>406100000</v>
      </c>
      <c r="F44" s="8">
        <f t="shared" si="7"/>
        <v>3.6711595657165588</v>
      </c>
      <c r="G44" s="8">
        <f t="shared" si="2"/>
        <v>3.4807576926373534</v>
      </c>
      <c r="H44" s="13">
        <v>443400000</v>
      </c>
      <c r="I44" s="8">
        <f t="shared" si="8"/>
        <v>3.6806149299819872</v>
      </c>
      <c r="J44" s="8">
        <f t="shared" si="3"/>
        <v>3.4896899102786088</v>
      </c>
      <c r="K44" s="13">
        <v>462300000</v>
      </c>
      <c r="L44" s="8">
        <f t="shared" si="9"/>
        <v>3.7059007431040425</v>
      </c>
      <c r="M44" s="8">
        <f t="shared" si="4"/>
        <v>3.5244339406876573</v>
      </c>
      <c r="N44" s="13">
        <v>455200000</v>
      </c>
      <c r="O44" s="8">
        <f t="shared" si="10"/>
        <v>3.7083503054989815</v>
      </c>
      <c r="P44" s="8">
        <f t="shared" si="5"/>
        <v>3.521039603960396</v>
      </c>
    </row>
    <row r="45" spans="1:16" ht="12">
      <c r="A45" s="7" t="s">
        <v>16</v>
      </c>
      <c r="B45" s="13">
        <v>150600000</v>
      </c>
      <c r="C45" s="8">
        <f t="shared" si="6"/>
        <v>1.5942075010321064</v>
      </c>
      <c r="D45" s="8">
        <f t="shared" si="1"/>
        <v>1.5066026410564226</v>
      </c>
      <c r="E45" s="13">
        <v>176000000</v>
      </c>
      <c r="F45" s="8">
        <f t="shared" si="7"/>
        <v>1.5910467460382032</v>
      </c>
      <c r="G45" s="8">
        <f t="shared" si="2"/>
        <v>1.508528327762064</v>
      </c>
      <c r="H45" s="13">
        <v>191600000</v>
      </c>
      <c r="I45" s="8">
        <f t="shared" si="8"/>
        <v>1.5904506553553197</v>
      </c>
      <c r="J45" s="8">
        <f t="shared" si="3"/>
        <v>1.5079490004722178</v>
      </c>
      <c r="K45" s="13">
        <v>198900000</v>
      </c>
      <c r="L45" s="8">
        <f t="shared" si="9"/>
        <v>1.5944271204918756</v>
      </c>
      <c r="M45" s="8">
        <f t="shared" si="4"/>
        <v>1.516352824578791</v>
      </c>
      <c r="N45" s="13">
        <v>194800000</v>
      </c>
      <c r="O45" s="8">
        <f t="shared" si="10"/>
        <v>1.5869653767820775</v>
      </c>
      <c r="P45" s="8">
        <f t="shared" si="5"/>
        <v>1.5068069306930694</v>
      </c>
    </row>
    <row r="46" spans="1:16" ht="12">
      <c r="A46" s="7" t="s">
        <v>17</v>
      </c>
      <c r="B46" s="13">
        <v>116600000</v>
      </c>
      <c r="C46" s="8">
        <f t="shared" si="6"/>
        <v>1.234293456974393</v>
      </c>
      <c r="D46" s="8">
        <f t="shared" si="1"/>
        <v>1.166466586634654</v>
      </c>
      <c r="E46" s="13">
        <v>136300000</v>
      </c>
      <c r="F46" s="8">
        <f t="shared" si="7"/>
        <v>1.2321572243466312</v>
      </c>
      <c r="G46" s="8">
        <f t="shared" si="2"/>
        <v>1.168252335647553</v>
      </c>
      <c r="H46" s="13">
        <v>148300000</v>
      </c>
      <c r="I46" s="8">
        <f t="shared" si="8"/>
        <v>1.2310220886701142</v>
      </c>
      <c r="J46" s="8">
        <f t="shared" si="3"/>
        <v>1.1671651188414922</v>
      </c>
      <c r="K46" s="13">
        <v>154900000</v>
      </c>
      <c r="L46" s="8">
        <f t="shared" si="9"/>
        <v>1.241713227572607</v>
      </c>
      <c r="M46" s="8">
        <f t="shared" si="4"/>
        <v>1.1809102691164137</v>
      </c>
      <c r="N46" s="13">
        <v>151700000</v>
      </c>
      <c r="O46" s="8">
        <f t="shared" si="10"/>
        <v>1.2358452138492872</v>
      </c>
      <c r="P46" s="8">
        <f t="shared" si="5"/>
        <v>1.1734220297029703</v>
      </c>
    </row>
    <row r="47" spans="1:16" ht="12">
      <c r="A47" s="7" t="s">
        <v>18</v>
      </c>
      <c r="B47" s="13">
        <v>358100000</v>
      </c>
      <c r="C47" s="8">
        <f t="shared" si="6"/>
        <v>3.790741740501974</v>
      </c>
      <c r="D47" s="8">
        <f t="shared" si="1"/>
        <v>3.5824329731892757</v>
      </c>
      <c r="E47" s="13">
        <v>405900000</v>
      </c>
      <c r="F47" s="8">
        <f t="shared" si="7"/>
        <v>3.669351558050606</v>
      </c>
      <c r="G47" s="8">
        <f t="shared" si="2"/>
        <v>3.47904345590126</v>
      </c>
      <c r="H47" s="13">
        <v>440300000</v>
      </c>
      <c r="I47" s="8">
        <f t="shared" si="8"/>
        <v>3.654882168856718</v>
      </c>
      <c r="J47" s="8">
        <f t="shared" si="3"/>
        <v>3.4652919880371478</v>
      </c>
      <c r="K47" s="13">
        <v>437300000</v>
      </c>
      <c r="L47" s="8">
        <f t="shared" si="9"/>
        <v>3.5054951221271855</v>
      </c>
      <c r="M47" s="8">
        <f t="shared" si="4"/>
        <v>3.3338415796294885</v>
      </c>
      <c r="N47" s="13">
        <v>424200000</v>
      </c>
      <c r="O47" s="8">
        <f t="shared" si="10"/>
        <v>3.455804480651731</v>
      </c>
      <c r="P47" s="8">
        <f t="shared" si="5"/>
        <v>3.28125</v>
      </c>
    </row>
    <row r="48" spans="1:16" ht="12">
      <c r="A48" s="7" t="s">
        <v>20</v>
      </c>
      <c r="B48" s="13">
        <v>40800000</v>
      </c>
      <c r="C48" s="8">
        <f t="shared" si="6"/>
        <v>0.43189685286925594</v>
      </c>
      <c r="D48" s="8">
        <f t="shared" si="1"/>
        <v>0.40816326530612246</v>
      </c>
      <c r="E48" s="13">
        <v>47700000</v>
      </c>
      <c r="F48" s="8">
        <f t="shared" si="7"/>
        <v>0.43120982832967214</v>
      </c>
      <c r="G48" s="8">
        <f t="shared" si="2"/>
        <v>0.4088454615582412</v>
      </c>
      <c r="H48" s="13">
        <v>51900000</v>
      </c>
      <c r="I48" s="8">
        <f t="shared" si="8"/>
        <v>0.4308162265811121</v>
      </c>
      <c r="J48" s="8">
        <f t="shared" si="3"/>
        <v>0.40846844010703603</v>
      </c>
      <c r="K48" s="13">
        <v>52900000</v>
      </c>
      <c r="L48" s="8">
        <f t="shared" si="9"/>
        <v>0.42405829398702977</v>
      </c>
      <c r="M48" s="8">
        <f t="shared" si="4"/>
        <v>0.4032934359990852</v>
      </c>
      <c r="N48" s="13">
        <v>51900000</v>
      </c>
      <c r="O48" s="8">
        <f t="shared" si="10"/>
        <v>0.42281059063136456</v>
      </c>
      <c r="P48" s="8">
        <f t="shared" si="5"/>
        <v>0.40145420792079206</v>
      </c>
    </row>
    <row r="49" spans="1:16" ht="12">
      <c r="A49" s="7" t="s">
        <v>21</v>
      </c>
      <c r="B49" s="13">
        <v>141900000</v>
      </c>
      <c r="C49" s="8">
        <f t="shared" si="6"/>
        <v>1.5021118485820446</v>
      </c>
      <c r="D49" s="8">
        <f t="shared" si="1"/>
        <v>1.4195678271308523</v>
      </c>
      <c r="E49" s="13">
        <v>165900000</v>
      </c>
      <c r="F49" s="8">
        <f t="shared" si="7"/>
        <v>1.4997423589076018</v>
      </c>
      <c r="G49" s="8">
        <f t="shared" si="2"/>
        <v>1.4219593725893547</v>
      </c>
      <c r="H49" s="13">
        <v>180500000</v>
      </c>
      <c r="I49" s="8">
        <f t="shared" si="8"/>
        <v>1.4983107687454864</v>
      </c>
      <c r="J49" s="8">
        <f t="shared" si="3"/>
        <v>1.420588698252794</v>
      </c>
      <c r="K49" s="13">
        <v>193600000</v>
      </c>
      <c r="L49" s="8">
        <f t="shared" si="9"/>
        <v>1.5519411288447817</v>
      </c>
      <c r="M49" s="8">
        <f t="shared" si="4"/>
        <v>1.4759472440344592</v>
      </c>
      <c r="N49" s="13">
        <v>189600000</v>
      </c>
      <c r="O49" s="8">
        <f t="shared" si="10"/>
        <v>1.544602851323829</v>
      </c>
      <c r="P49" s="8">
        <f t="shared" si="5"/>
        <v>1.4665841584158417</v>
      </c>
    </row>
    <row r="50" spans="1:16" ht="12">
      <c r="A50" s="7" t="s">
        <v>22</v>
      </c>
      <c r="B50" s="13">
        <v>34100000</v>
      </c>
      <c r="C50" s="8">
        <f t="shared" si="6"/>
        <v>0.36097261477553005</v>
      </c>
      <c r="D50" s="8">
        <f t="shared" si="1"/>
        <v>0.3411364545818327</v>
      </c>
      <c r="E50" s="13">
        <v>39900000</v>
      </c>
      <c r="F50" s="8">
        <f t="shared" si="7"/>
        <v>0.36069752935752447</v>
      </c>
      <c r="G50" s="8">
        <f t="shared" si="2"/>
        <v>0.34199022885060426</v>
      </c>
      <c r="H50" s="13">
        <v>43400000</v>
      </c>
      <c r="I50" s="8">
        <f t="shared" si="8"/>
        <v>0.36025865575376237</v>
      </c>
      <c r="J50" s="8">
        <f t="shared" si="3"/>
        <v>0.3415709113804502</v>
      </c>
      <c r="K50" s="13">
        <v>44800000</v>
      </c>
      <c r="L50" s="8">
        <f t="shared" si="9"/>
        <v>0.359126872790528</v>
      </c>
      <c r="M50" s="8">
        <f t="shared" si="4"/>
        <v>0.3415415110162385</v>
      </c>
      <c r="N50" s="13">
        <v>43900000</v>
      </c>
      <c r="O50" s="8">
        <f t="shared" si="10"/>
        <v>0.35763747454175154</v>
      </c>
      <c r="P50" s="8">
        <f t="shared" si="5"/>
        <v>0.3395730198019802</v>
      </c>
    </row>
    <row r="51" spans="1:16" ht="12">
      <c r="A51" s="7" t="s">
        <v>23</v>
      </c>
      <c r="B51" s="13">
        <v>191600000</v>
      </c>
      <c r="C51" s="8">
        <f t="shared" si="6"/>
        <v>2.028221495336996</v>
      </c>
      <c r="D51" s="8">
        <f t="shared" si="1"/>
        <v>1.916766706682673</v>
      </c>
      <c r="E51" s="13">
        <v>224000000</v>
      </c>
      <c r="F51" s="8">
        <f t="shared" si="7"/>
        <v>2.0249685858668043</v>
      </c>
      <c r="G51" s="8">
        <f t="shared" si="2"/>
        <v>1.919945144424445</v>
      </c>
      <c r="H51" s="13">
        <v>243800000</v>
      </c>
      <c r="I51" s="8">
        <f t="shared" si="8"/>
        <v>2.023757149142103</v>
      </c>
      <c r="J51" s="8">
        <f t="shared" si="3"/>
        <v>1.9187785298284274</v>
      </c>
      <c r="K51" s="13">
        <v>252800000</v>
      </c>
      <c r="L51" s="8">
        <f t="shared" si="9"/>
        <v>2.0265016393179796</v>
      </c>
      <c r="M51" s="8">
        <f t="shared" si="4"/>
        <v>1.9272699550202028</v>
      </c>
      <c r="N51" s="13">
        <v>247600000</v>
      </c>
      <c r="O51" s="8">
        <f t="shared" si="10"/>
        <v>2.0171079429735235</v>
      </c>
      <c r="P51" s="8">
        <f t="shared" si="5"/>
        <v>1.9152227722772277</v>
      </c>
    </row>
    <row r="52" spans="1:16" ht="12">
      <c r="A52" s="7" t="s">
        <v>24</v>
      </c>
      <c r="B52" s="13">
        <v>725600000</v>
      </c>
      <c r="C52" s="8">
        <f t="shared" si="6"/>
        <v>7.680989128478728</v>
      </c>
      <c r="D52" s="8">
        <f t="shared" si="1"/>
        <v>7.25890356142457</v>
      </c>
      <c r="E52" s="13">
        <v>878500000</v>
      </c>
      <c r="F52" s="8">
        <f t="shared" si="7"/>
        <v>7.941673672696372</v>
      </c>
      <c r="G52" s="8">
        <f t="shared" si="2"/>
        <v>7.5297848632896205</v>
      </c>
      <c r="H52" s="13">
        <v>957700000</v>
      </c>
      <c r="I52" s="8">
        <f t="shared" si="8"/>
        <v>7.949763009570927</v>
      </c>
      <c r="J52" s="8">
        <f t="shared" si="3"/>
        <v>7.537383913111916</v>
      </c>
      <c r="K52" s="13">
        <v>1008200000</v>
      </c>
      <c r="L52" s="8">
        <f t="shared" si="9"/>
        <v>8.081957882754695</v>
      </c>
      <c r="M52" s="8">
        <f t="shared" si="4"/>
        <v>7.686208736753831</v>
      </c>
      <c r="N52" s="13">
        <v>1006300000</v>
      </c>
      <c r="O52" s="8">
        <f t="shared" si="10"/>
        <v>8.1979633401222</v>
      </c>
      <c r="P52" s="8">
        <f t="shared" si="5"/>
        <v>7.7838799504950495</v>
      </c>
    </row>
    <row r="53" spans="1:16" ht="12">
      <c r="A53" s="7" t="s">
        <v>25</v>
      </c>
      <c r="B53" s="13">
        <v>110300000</v>
      </c>
      <c r="C53" s="8">
        <f t="shared" si="6"/>
        <v>1.1676035017519346</v>
      </c>
      <c r="D53" s="8">
        <f t="shared" si="1"/>
        <v>1.1034413765506204</v>
      </c>
      <c r="E53" s="13">
        <v>129000000</v>
      </c>
      <c r="F53" s="8">
        <f t="shared" si="7"/>
        <v>1.166164944539365</v>
      </c>
      <c r="G53" s="8">
        <f t="shared" si="2"/>
        <v>1.1056826947801492</v>
      </c>
      <c r="H53" s="13">
        <v>140400000</v>
      </c>
      <c r="I53" s="8">
        <f t="shared" si="8"/>
        <v>1.1654450522541069</v>
      </c>
      <c r="J53" s="8">
        <f t="shared" si="3"/>
        <v>1.1049897686132535</v>
      </c>
      <c r="K53" s="13">
        <v>152800000</v>
      </c>
      <c r="L53" s="8">
        <f t="shared" si="9"/>
        <v>1.224879155410551</v>
      </c>
      <c r="M53" s="8">
        <f t="shared" si="4"/>
        <v>1.1649005107875277</v>
      </c>
      <c r="N53" s="13">
        <v>149600000</v>
      </c>
      <c r="O53" s="8">
        <f t="shared" si="10"/>
        <v>1.2187372708757638</v>
      </c>
      <c r="P53" s="8">
        <f t="shared" si="5"/>
        <v>1.1571782178217822</v>
      </c>
    </row>
    <row r="54" spans="1:16" ht="12">
      <c r="A54" s="7" t="s">
        <v>26</v>
      </c>
      <c r="B54" s="13">
        <v>17600000</v>
      </c>
      <c r="C54" s="8">
        <f t="shared" si="6"/>
        <v>0.18630844633575747</v>
      </c>
      <c r="D54" s="8">
        <f t="shared" si="1"/>
        <v>0.1760704281712685</v>
      </c>
      <c r="E54" s="13">
        <v>20600000</v>
      </c>
      <c r="F54" s="8">
        <f t="shared" si="7"/>
        <v>0.18622478959310787</v>
      </c>
      <c r="G54" s="8">
        <f t="shared" si="2"/>
        <v>0.1765663838176052</v>
      </c>
      <c r="H54" s="13">
        <v>22400000</v>
      </c>
      <c r="I54" s="8">
        <f t="shared" si="8"/>
        <v>0.18593995135678057</v>
      </c>
      <c r="J54" s="8">
        <f t="shared" si="3"/>
        <v>0.17629466393829687</v>
      </c>
      <c r="K54" s="13">
        <v>21900000</v>
      </c>
      <c r="L54" s="8">
        <f t="shared" si="9"/>
        <v>0.17555532397572687</v>
      </c>
      <c r="M54" s="8">
        <f t="shared" si="4"/>
        <v>0.16695890828695586</v>
      </c>
      <c r="N54" s="13">
        <v>21400000</v>
      </c>
      <c r="O54" s="8">
        <f t="shared" si="10"/>
        <v>0.17433808553971486</v>
      </c>
      <c r="P54" s="8">
        <f t="shared" si="5"/>
        <v>0.1655321782178218</v>
      </c>
    </row>
    <row r="55" spans="1:16" ht="12">
      <c r="A55" s="7" t="s">
        <v>27</v>
      </c>
      <c r="B55" s="13">
        <v>188900000</v>
      </c>
      <c r="C55" s="8">
        <f t="shared" si="6"/>
        <v>1.9996400859559422</v>
      </c>
      <c r="D55" s="8">
        <f t="shared" si="1"/>
        <v>1.8897559023609445</v>
      </c>
      <c r="E55" s="13">
        <v>220800000</v>
      </c>
      <c r="F55" s="8">
        <f t="shared" si="7"/>
        <v>1.996040463211564</v>
      </c>
      <c r="G55" s="8">
        <f t="shared" si="2"/>
        <v>1.8925173566469529</v>
      </c>
      <c r="H55" s="13">
        <v>240300000</v>
      </c>
      <c r="I55" s="8">
        <f t="shared" si="8"/>
        <v>1.994704031742606</v>
      </c>
      <c r="J55" s="8">
        <f t="shared" si="3"/>
        <v>1.8912324885880687</v>
      </c>
      <c r="K55" s="13">
        <v>243000000</v>
      </c>
      <c r="L55" s="8">
        <f t="shared" si="9"/>
        <v>1.9479426358950516</v>
      </c>
      <c r="M55" s="8">
        <f t="shared" si="4"/>
        <v>1.8525577494854006</v>
      </c>
      <c r="N55" s="13">
        <v>237900000</v>
      </c>
      <c r="O55" s="8">
        <f t="shared" si="10"/>
        <v>1.9380855397148675</v>
      </c>
      <c r="P55" s="8">
        <f t="shared" si="5"/>
        <v>1.8401918316831682</v>
      </c>
    </row>
    <row r="56" spans="1:16" ht="12">
      <c r="A56" s="7" t="s">
        <v>28</v>
      </c>
      <c r="B56" s="13">
        <v>165700000</v>
      </c>
      <c r="C56" s="8">
        <f t="shared" si="6"/>
        <v>1.7540516794224439</v>
      </c>
      <c r="D56" s="8">
        <f t="shared" si="1"/>
        <v>1.6576630652260904</v>
      </c>
      <c r="E56" s="13">
        <v>193700000</v>
      </c>
      <c r="F56" s="8">
        <f t="shared" si="7"/>
        <v>1.7510554244749998</v>
      </c>
      <c r="G56" s="8">
        <f t="shared" si="2"/>
        <v>1.660238278906317</v>
      </c>
      <c r="H56" s="13">
        <v>210800000</v>
      </c>
      <c r="I56" s="8">
        <f t="shared" si="8"/>
        <v>1.7498277565182745</v>
      </c>
      <c r="J56" s="8">
        <f t="shared" si="3"/>
        <v>1.6590587124193295</v>
      </c>
      <c r="K56" s="13">
        <v>219300000</v>
      </c>
      <c r="L56" s="8">
        <f t="shared" si="9"/>
        <v>1.757958107208991</v>
      </c>
      <c r="M56" s="8">
        <f t="shared" si="4"/>
        <v>1.6718761912022566</v>
      </c>
      <c r="N56" s="13">
        <v>214800000</v>
      </c>
      <c r="O56" s="8">
        <f t="shared" si="10"/>
        <v>1.74989816700611</v>
      </c>
      <c r="P56" s="8">
        <f t="shared" si="5"/>
        <v>1.661509900990099</v>
      </c>
    </row>
    <row r="57" spans="1:16" ht="12">
      <c r="A57" s="7" t="s">
        <v>29</v>
      </c>
      <c r="B57" s="13">
        <v>77500000</v>
      </c>
      <c r="C57" s="8">
        <f t="shared" si="6"/>
        <v>0.820392306308023</v>
      </c>
      <c r="D57" s="8">
        <f t="shared" si="1"/>
        <v>0.7753101240496199</v>
      </c>
      <c r="E57" s="13">
        <v>90600000</v>
      </c>
      <c r="F57" s="8">
        <f t="shared" si="7"/>
        <v>0.8190274726764841</v>
      </c>
      <c r="G57" s="8">
        <f t="shared" si="2"/>
        <v>0.7765492414502443</v>
      </c>
      <c r="H57" s="13">
        <v>98600000</v>
      </c>
      <c r="I57" s="8">
        <f t="shared" si="8"/>
        <v>0.8184678215972574</v>
      </c>
      <c r="J57" s="8">
        <f t="shared" si="3"/>
        <v>0.776011333228396</v>
      </c>
      <c r="K57" s="13">
        <v>100500000</v>
      </c>
      <c r="L57" s="8">
        <f t="shared" si="9"/>
        <v>0.8056305963269658</v>
      </c>
      <c r="M57" s="8">
        <f t="shared" si="4"/>
        <v>0.7661812914538385</v>
      </c>
      <c r="N57" s="13">
        <v>98400000</v>
      </c>
      <c r="O57" s="8">
        <f t="shared" si="10"/>
        <v>0.8016293279022403</v>
      </c>
      <c r="P57" s="8">
        <f t="shared" si="5"/>
        <v>0.7611386138613861</v>
      </c>
    </row>
    <row r="58" spans="1:16" ht="12">
      <c r="A58" s="7" t="s">
        <v>30</v>
      </c>
      <c r="B58" s="13">
        <v>125800000</v>
      </c>
      <c r="C58" s="8">
        <f t="shared" si="6"/>
        <v>1.331681963013539</v>
      </c>
      <c r="D58" s="8">
        <f t="shared" si="1"/>
        <v>1.2585034013605443</v>
      </c>
      <c r="E58" s="13">
        <v>147000000</v>
      </c>
      <c r="F58" s="8">
        <f t="shared" si="7"/>
        <v>1.3288856344750901</v>
      </c>
      <c r="G58" s="8">
        <f t="shared" si="2"/>
        <v>1.259964001028542</v>
      </c>
      <c r="H58" s="13">
        <v>160000000</v>
      </c>
      <c r="I58" s="8">
        <f t="shared" si="8"/>
        <v>1.3281425096912898</v>
      </c>
      <c r="J58" s="8">
        <f t="shared" si="3"/>
        <v>1.2592475995592634</v>
      </c>
      <c r="K58" s="13">
        <v>163900000</v>
      </c>
      <c r="L58" s="8">
        <f t="shared" si="9"/>
        <v>1.3138592511242755</v>
      </c>
      <c r="M58" s="8">
        <f t="shared" si="4"/>
        <v>1.2495235190973546</v>
      </c>
      <c r="N58" s="13">
        <v>160600000</v>
      </c>
      <c r="O58" s="8">
        <f t="shared" si="10"/>
        <v>1.3083503054989816</v>
      </c>
      <c r="P58" s="8">
        <f t="shared" si="5"/>
        <v>1.2422648514851484</v>
      </c>
    </row>
    <row r="59" spans="1:16" ht="12">
      <c r="A59" s="7" t="s">
        <v>31</v>
      </c>
      <c r="B59" s="13">
        <v>17200000</v>
      </c>
      <c r="C59" s="8">
        <f t="shared" si="6"/>
        <v>0.18207416346449024</v>
      </c>
      <c r="D59" s="8">
        <f t="shared" si="1"/>
        <v>0.1720688275310124</v>
      </c>
      <c r="E59" s="13">
        <v>20100000</v>
      </c>
      <c r="F59" s="8">
        <f t="shared" si="7"/>
        <v>0.1817047704282266</v>
      </c>
      <c r="G59" s="8">
        <f t="shared" si="2"/>
        <v>0.1722807919773721</v>
      </c>
      <c r="H59" s="13">
        <v>21800000</v>
      </c>
      <c r="I59" s="8">
        <f t="shared" si="8"/>
        <v>0.18095941694543824</v>
      </c>
      <c r="J59" s="8">
        <f t="shared" si="3"/>
        <v>0.17157248543994963</v>
      </c>
      <c r="K59" s="13">
        <v>22000000</v>
      </c>
      <c r="L59" s="8">
        <f t="shared" si="9"/>
        <v>0.1763569464596343</v>
      </c>
      <c r="M59" s="8">
        <f t="shared" si="4"/>
        <v>0.16772127773118853</v>
      </c>
      <c r="N59" s="13">
        <v>21600000</v>
      </c>
      <c r="O59" s="8">
        <f t="shared" si="10"/>
        <v>0.17596741344195518</v>
      </c>
      <c r="P59" s="8">
        <f t="shared" si="5"/>
        <v>0.1670792079207921</v>
      </c>
    </row>
    <row r="60" spans="1:16" ht="12">
      <c r="A60" s="7" t="s">
        <v>33</v>
      </c>
      <c r="B60" s="13">
        <v>2200000</v>
      </c>
      <c r="C60" s="8"/>
      <c r="D60" s="8">
        <f t="shared" si="1"/>
        <v>0.022008803521408563</v>
      </c>
      <c r="E60" s="13">
        <v>2600000</v>
      </c>
      <c r="F60" s="8"/>
      <c r="G60" s="8">
        <f t="shared" si="2"/>
        <v>0.02228507756921231</v>
      </c>
      <c r="H60" s="13">
        <v>2800000</v>
      </c>
      <c r="I60" s="8"/>
      <c r="J60" s="8">
        <f t="shared" si="3"/>
        <v>0.02203683299228711</v>
      </c>
      <c r="K60" s="13">
        <v>2600000</v>
      </c>
      <c r="L60" s="8"/>
      <c r="M60" s="8">
        <f t="shared" si="4"/>
        <v>0.019821605550049554</v>
      </c>
      <c r="N60" s="13">
        <v>2500000</v>
      </c>
      <c r="O60" s="8"/>
      <c r="P60" s="8">
        <f t="shared" si="5"/>
        <v>0.019337871287128713</v>
      </c>
    </row>
    <row r="61" spans="1:16" ht="12">
      <c r="A61" s="7" t="s">
        <v>32</v>
      </c>
      <c r="B61" s="13">
        <v>5500000</v>
      </c>
      <c r="C61" s="8"/>
      <c r="D61" s="8">
        <f t="shared" si="1"/>
        <v>0.055022008803521406</v>
      </c>
      <c r="E61" s="13">
        <v>6500000</v>
      </c>
      <c r="F61" s="8"/>
      <c r="G61" s="8">
        <f t="shared" si="2"/>
        <v>0.05571269392303077</v>
      </c>
      <c r="H61" s="13">
        <v>7000000</v>
      </c>
      <c r="I61" s="8"/>
      <c r="J61" s="8">
        <f t="shared" si="3"/>
        <v>0.05509208248071777</v>
      </c>
      <c r="K61" s="13">
        <v>7500000</v>
      </c>
      <c r="L61" s="8"/>
      <c r="M61" s="8">
        <f t="shared" si="4"/>
        <v>0.057177708317450636</v>
      </c>
      <c r="N61" s="13">
        <v>7400000</v>
      </c>
      <c r="O61" s="8"/>
      <c r="P61" s="8">
        <f t="shared" si="5"/>
        <v>0.05724009900990099</v>
      </c>
    </row>
    <row r="62" spans="1:16" ht="12">
      <c r="A62" s="7" t="s">
        <v>35</v>
      </c>
      <c r="B62" s="13">
        <v>1500000</v>
      </c>
      <c r="C62" s="8"/>
      <c r="D62" s="8">
        <f t="shared" si="1"/>
        <v>0.015006002400960384</v>
      </c>
      <c r="E62" s="13">
        <v>1700000</v>
      </c>
      <c r="F62" s="8"/>
      <c r="G62" s="8">
        <f t="shared" si="2"/>
        <v>0.014571012256792663</v>
      </c>
      <c r="H62" s="13">
        <v>1900000</v>
      </c>
      <c r="I62" s="8"/>
      <c r="J62" s="8">
        <f t="shared" si="3"/>
        <v>0.014953565244766253</v>
      </c>
      <c r="K62" s="13">
        <v>2200000</v>
      </c>
      <c r="L62" s="8"/>
      <c r="M62" s="8">
        <f t="shared" si="4"/>
        <v>0.016772127773118855</v>
      </c>
      <c r="N62" s="13">
        <v>2200000</v>
      </c>
      <c r="O62" s="8"/>
      <c r="P62" s="8">
        <f t="shared" si="5"/>
        <v>0.01701732673267327</v>
      </c>
    </row>
    <row r="63" spans="1:16" ht="12">
      <c r="A63" s="7" t="s">
        <v>19</v>
      </c>
      <c r="B63" s="13">
        <v>527200000</v>
      </c>
      <c r="C63" s="8"/>
      <c r="D63" s="8">
        <f t="shared" si="1"/>
        <v>5.274109643857543</v>
      </c>
      <c r="E63" s="13">
        <v>579200000</v>
      </c>
      <c r="F63" s="8"/>
      <c r="G63" s="8">
        <f t="shared" si="2"/>
        <v>4.964429587726065</v>
      </c>
      <c r="H63" s="13">
        <v>630800000</v>
      </c>
      <c r="I63" s="8"/>
      <c r="J63" s="8">
        <f t="shared" si="3"/>
        <v>4.964583661262396</v>
      </c>
      <c r="K63" s="13">
        <v>614100000</v>
      </c>
      <c r="L63" s="8"/>
      <c r="M63" s="8">
        <f t="shared" si="4"/>
        <v>4.681710757032858</v>
      </c>
      <c r="N63" s="13">
        <v>625200000</v>
      </c>
      <c r="O63" s="8"/>
      <c r="P63" s="8">
        <f t="shared" si="5"/>
        <v>4.836014851485149</v>
      </c>
    </row>
    <row r="64" spans="1:16" ht="12">
      <c r="A64" s="7" t="s">
        <v>34</v>
      </c>
      <c r="B64" s="13">
        <v>2400000</v>
      </c>
      <c r="C64" s="8"/>
      <c r="D64" s="8">
        <f t="shared" si="1"/>
        <v>0.024009603841536616</v>
      </c>
      <c r="E64" s="13">
        <v>2800000</v>
      </c>
      <c r="F64" s="8"/>
      <c r="G64" s="8">
        <f t="shared" si="2"/>
        <v>0.023999314305305563</v>
      </c>
      <c r="H64" s="13">
        <v>3100000</v>
      </c>
      <c r="I64" s="8"/>
      <c r="J64" s="8">
        <f t="shared" si="3"/>
        <v>0.02439792224146073</v>
      </c>
      <c r="K64" s="13">
        <v>2800000</v>
      </c>
      <c r="L64" s="8"/>
      <c r="M64" s="8">
        <f t="shared" si="4"/>
        <v>0.021346344438514905</v>
      </c>
      <c r="N64" s="13">
        <v>2800000</v>
      </c>
      <c r="O64" s="8"/>
      <c r="P64" s="8">
        <f t="shared" si="5"/>
        <v>0.021658415841584157</v>
      </c>
    </row>
    <row r="65" spans="1:16" ht="12">
      <c r="A65" s="7" t="s">
        <v>61</v>
      </c>
      <c r="B65" s="13">
        <f>1900000+2300000+6300000</f>
        <v>10500000</v>
      </c>
      <c r="C65" s="8"/>
      <c r="D65" s="8">
        <f t="shared" si="1"/>
        <v>0.10504201680672269</v>
      </c>
      <c r="E65" s="13">
        <f>2200000+2700000+7400000</f>
        <v>12300000</v>
      </c>
      <c r="F65" s="8"/>
      <c r="G65" s="8">
        <f t="shared" si="2"/>
        <v>0.10542555926973515</v>
      </c>
      <c r="H65" s="13">
        <f>3000000+8100000+2400000</f>
        <v>13500000</v>
      </c>
      <c r="I65" s="8"/>
      <c r="J65" s="8">
        <f t="shared" si="3"/>
        <v>0.10624901621281284</v>
      </c>
      <c r="K65" s="13">
        <v>13100000</v>
      </c>
      <c r="L65" s="8"/>
      <c r="M65" s="8">
        <f t="shared" si="4"/>
        <v>0.09987039719448045</v>
      </c>
      <c r="N65" s="13">
        <v>12900000</v>
      </c>
      <c r="O65" s="8"/>
      <c r="P65" s="8">
        <f t="shared" si="5"/>
        <v>0.09978341584158416</v>
      </c>
    </row>
    <row r="66" spans="1:16" ht="4.5" customHeight="1">
      <c r="A66" s="7"/>
      <c r="B66" s="13"/>
      <c r="C66" s="8"/>
      <c r="D66" s="8"/>
      <c r="E66" s="13"/>
      <c r="F66" s="8"/>
      <c r="G66" s="8"/>
      <c r="H66" s="13"/>
      <c r="I66" s="8"/>
      <c r="J66" s="8"/>
      <c r="K66" s="13"/>
      <c r="L66" s="8"/>
      <c r="M66" s="8"/>
      <c r="N66" s="13"/>
      <c r="O66" s="8"/>
      <c r="P66" s="8"/>
    </row>
    <row r="67" spans="1:16" ht="23.25" customHeight="1">
      <c r="A67" s="22" t="s">
        <v>74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1:16" ht="24.75" customHeight="1">
      <c r="A68" s="19" t="s">
        <v>67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ht="4.5" customHeight="1">
      <c r="A69" s="7"/>
      <c r="B69" s="7"/>
      <c r="C69" s="8"/>
      <c r="D69" s="8"/>
      <c r="E69" s="7"/>
      <c r="F69" s="8"/>
      <c r="G69" s="8"/>
      <c r="H69" s="7"/>
      <c r="I69" s="8"/>
      <c r="J69" s="8"/>
      <c r="K69" s="7"/>
      <c r="L69" s="8"/>
      <c r="M69" s="8"/>
      <c r="N69" s="7"/>
      <c r="O69" s="8"/>
      <c r="P69" s="8"/>
    </row>
    <row r="70" spans="1:16" ht="12">
      <c r="A70" s="7"/>
      <c r="B70" s="18">
        <v>2001</v>
      </c>
      <c r="C70" s="18"/>
      <c r="D70" s="18"/>
      <c r="E70" s="18">
        <v>2002</v>
      </c>
      <c r="F70" s="18"/>
      <c r="G70" s="18"/>
      <c r="H70" s="18">
        <v>2003</v>
      </c>
      <c r="I70" s="18"/>
      <c r="J70" s="18"/>
      <c r="K70" s="18">
        <v>2004</v>
      </c>
      <c r="L70" s="18"/>
      <c r="M70" s="18"/>
      <c r="N70" s="18">
        <v>2005</v>
      </c>
      <c r="O70" s="18"/>
      <c r="P70" s="18"/>
    </row>
    <row r="71" spans="1:16" ht="35.25" customHeight="1">
      <c r="A71" s="9"/>
      <c r="B71" s="9" t="s">
        <v>59</v>
      </c>
      <c r="C71" s="10" t="s">
        <v>57</v>
      </c>
      <c r="D71" s="10" t="s">
        <v>58</v>
      </c>
      <c r="E71" s="9" t="s">
        <v>59</v>
      </c>
      <c r="F71" s="10" t="s">
        <v>57</v>
      </c>
      <c r="G71" s="10" t="s">
        <v>58</v>
      </c>
      <c r="H71" s="9" t="s">
        <v>59</v>
      </c>
      <c r="I71" s="10" t="s">
        <v>57</v>
      </c>
      <c r="J71" s="10" t="s">
        <v>58</v>
      </c>
      <c r="K71" s="9" t="s">
        <v>59</v>
      </c>
      <c r="L71" s="10" t="s">
        <v>57</v>
      </c>
      <c r="M71" s="10" t="s">
        <v>58</v>
      </c>
      <c r="N71" s="9" t="s">
        <v>59</v>
      </c>
      <c r="O71" s="10" t="s">
        <v>57</v>
      </c>
      <c r="P71" s="10" t="s">
        <v>58</v>
      </c>
    </row>
    <row r="72" spans="1:16" ht="12">
      <c r="A72" s="7" t="s">
        <v>62</v>
      </c>
      <c r="B72" s="13">
        <f>SUM(B74:B130)</f>
        <v>691000000</v>
      </c>
      <c r="C72" s="8"/>
      <c r="D72" s="8">
        <f>B72*100/B$72</f>
        <v>100</v>
      </c>
      <c r="E72" s="13">
        <f>SUM(E74:E130)</f>
        <v>725000000</v>
      </c>
      <c r="F72" s="8"/>
      <c r="G72" s="8">
        <f>E72*100/E$72</f>
        <v>100</v>
      </c>
      <c r="H72" s="13">
        <f>SUM(H74:H130)</f>
        <v>760027500</v>
      </c>
      <c r="I72" s="8"/>
      <c r="J72" s="8">
        <f>H72*100/H$72</f>
        <v>100</v>
      </c>
      <c r="K72" s="13">
        <f>SUM(K74:K130)</f>
        <v>770455000</v>
      </c>
      <c r="L72" s="8"/>
      <c r="M72" s="8">
        <f>K72*100/K$72</f>
        <v>100</v>
      </c>
      <c r="N72" s="13">
        <f>SUM(N74:N130)</f>
        <v>778720000</v>
      </c>
      <c r="O72" s="8"/>
      <c r="P72" s="8">
        <f>N72*100/N$72</f>
        <v>100</v>
      </c>
    </row>
    <row r="73" spans="1:16" ht="12">
      <c r="A73" s="7" t="s">
        <v>63</v>
      </c>
      <c r="B73" s="13">
        <f>SUM(B74:B124)</f>
        <v>676553949</v>
      </c>
      <c r="C73" s="8">
        <f>B73*100/B$73</f>
        <v>100</v>
      </c>
      <c r="D73" s="8">
        <f>B73*100/B$72</f>
        <v>97.909399276411</v>
      </c>
      <c r="E73" s="13">
        <f>SUM(E74:E124)</f>
        <v>709843144</v>
      </c>
      <c r="F73" s="8">
        <f>E73*100/E$73</f>
        <v>100</v>
      </c>
      <c r="G73" s="8">
        <f>E73*100/E$72</f>
        <v>97.9093991724138</v>
      </c>
      <c r="H73" s="13">
        <f>SUM(H74:H124)</f>
        <v>744138360</v>
      </c>
      <c r="I73" s="8">
        <f>H73*100/H$73</f>
        <v>100</v>
      </c>
      <c r="J73" s="8">
        <f>H73*100/H$72</f>
        <v>97.90939933094526</v>
      </c>
      <c r="K73" s="13">
        <f>SUM(K74:K124)</f>
        <v>754347862</v>
      </c>
      <c r="L73" s="8">
        <f>K73*100/K$73</f>
        <v>100</v>
      </c>
      <c r="M73" s="8">
        <f>K73*100/K$72</f>
        <v>97.90939925109188</v>
      </c>
      <c r="N73" s="13">
        <f>SUM(N74:N124)</f>
        <v>762440074</v>
      </c>
      <c r="O73" s="8">
        <f>N73*100/N$73</f>
        <v>100</v>
      </c>
      <c r="P73" s="8">
        <f>N73*100/N$72</f>
        <v>97.9093992705979</v>
      </c>
    </row>
    <row r="74" spans="1:16" ht="12">
      <c r="A74" s="7" t="s">
        <v>0</v>
      </c>
      <c r="B74" s="13">
        <v>11191574</v>
      </c>
      <c r="C74" s="8">
        <f aca="true" t="shared" si="11" ref="C74:C130">B74*100/B$73</f>
        <v>1.654202745626129</v>
      </c>
      <c r="D74" s="8">
        <f aca="true" t="shared" si="12" ref="D74:D130">B74*100/B$72</f>
        <v>1.6196199710564398</v>
      </c>
      <c r="E74" s="13">
        <v>11742245</v>
      </c>
      <c r="F74" s="8">
        <f aca="true" t="shared" si="13" ref="F74:F130">E74*100/E$73</f>
        <v>1.6542027769447611</v>
      </c>
      <c r="G74" s="8">
        <f aca="true" t="shared" si="14" ref="G74:G130">E74*100/E$72</f>
        <v>1.61962</v>
      </c>
      <c r="H74" s="13">
        <v>12309557</v>
      </c>
      <c r="I74" s="8">
        <f aca="true" t="shared" si="15" ref="I74:I130">H74*100/H$73</f>
        <v>1.6542027211176158</v>
      </c>
      <c r="J74" s="8">
        <f aca="true" t="shared" si="16" ref="J74:J130">H74*100/H$72</f>
        <v>1.6196199479624092</v>
      </c>
      <c r="K74" s="13">
        <v>12478443</v>
      </c>
      <c r="L74" s="8">
        <f aca="true" t="shared" si="17" ref="L74:L130">K74*100/K$73</f>
        <v>1.6542027396904055</v>
      </c>
      <c r="M74" s="8">
        <f aca="true" t="shared" si="18" ref="M74:M130">K74*100/K$72</f>
        <v>1.6196199648259795</v>
      </c>
      <c r="N74" s="13">
        <v>12612305</v>
      </c>
      <c r="O74" s="8">
        <f aca="true" t="shared" si="19" ref="O74:O130">N74*100/N$73</f>
        <v>1.6542027931233845</v>
      </c>
      <c r="P74" s="8">
        <f aca="true" t="shared" si="20" ref="P74:P130">N74*100/N$72</f>
        <v>1.6196200174645572</v>
      </c>
    </row>
    <row r="75" spans="1:16" ht="12">
      <c r="A75" s="7" t="s">
        <v>1</v>
      </c>
      <c r="B75" s="13">
        <v>820490</v>
      </c>
      <c r="C75" s="8">
        <f t="shared" si="11"/>
        <v>0.12127488150985577</v>
      </c>
      <c r="D75" s="8">
        <f t="shared" si="12"/>
        <v>0.11873950795947902</v>
      </c>
      <c r="E75" s="13">
        <v>860861</v>
      </c>
      <c r="F75" s="8">
        <f t="shared" si="13"/>
        <v>0.12127482068066575</v>
      </c>
      <c r="G75" s="8">
        <f t="shared" si="14"/>
        <v>0.11873944827586207</v>
      </c>
      <c r="H75" s="13">
        <v>902452</v>
      </c>
      <c r="I75" s="8">
        <f t="shared" si="15"/>
        <v>0.12127475863493987</v>
      </c>
      <c r="J75" s="8">
        <f t="shared" si="16"/>
        <v>0.1187393877195233</v>
      </c>
      <c r="K75" s="13">
        <v>914834</v>
      </c>
      <c r="L75" s="8">
        <f t="shared" si="17"/>
        <v>0.12127481843383285</v>
      </c>
      <c r="M75" s="8">
        <f t="shared" si="18"/>
        <v>0.11873944617141818</v>
      </c>
      <c r="N75" s="13">
        <v>924648</v>
      </c>
      <c r="O75" s="8">
        <f t="shared" si="19"/>
        <v>0.12127484264422334</v>
      </c>
      <c r="P75" s="8">
        <f t="shared" si="20"/>
        <v>0.11873946989932196</v>
      </c>
    </row>
    <row r="76" spans="1:16" ht="12">
      <c r="A76" s="7" t="s">
        <v>2</v>
      </c>
      <c r="B76" s="13">
        <v>9364519</v>
      </c>
      <c r="C76" s="8">
        <f t="shared" si="11"/>
        <v>1.3841496326850942</v>
      </c>
      <c r="D76" s="8">
        <f t="shared" si="12"/>
        <v>1.3552125904486252</v>
      </c>
      <c r="E76" s="13">
        <v>9825291</v>
      </c>
      <c r="F76" s="8">
        <f t="shared" si="13"/>
        <v>1.3841495946039595</v>
      </c>
      <c r="G76" s="8">
        <f t="shared" si="14"/>
        <v>1.355212551724138</v>
      </c>
      <c r="H76" s="13">
        <v>10299988</v>
      </c>
      <c r="I76" s="8">
        <f t="shared" si="15"/>
        <v>1.3841495820750325</v>
      </c>
      <c r="J76" s="8">
        <f t="shared" si="16"/>
        <v>1.3552125416514533</v>
      </c>
      <c r="K76" s="13">
        <v>10441303</v>
      </c>
      <c r="L76" s="8">
        <f t="shared" si="17"/>
        <v>1.3841496113367389</v>
      </c>
      <c r="M76" s="8">
        <f t="shared" si="18"/>
        <v>1.3552125691961243</v>
      </c>
      <c r="N76" s="13">
        <v>10553311</v>
      </c>
      <c r="O76" s="8">
        <f t="shared" si="19"/>
        <v>1.3841495692420804</v>
      </c>
      <c r="P76" s="8">
        <f t="shared" si="20"/>
        <v>1.3552125282514895</v>
      </c>
    </row>
    <row r="77" spans="1:16" ht="12">
      <c r="A77" s="7" t="s">
        <v>3</v>
      </c>
      <c r="B77" s="13">
        <v>4510746</v>
      </c>
      <c r="C77" s="8">
        <f t="shared" si="11"/>
        <v>0.6667237707602236</v>
      </c>
      <c r="D77" s="8">
        <f t="shared" si="12"/>
        <v>0.6527852387843704</v>
      </c>
      <c r="E77" s="13">
        <v>4732693</v>
      </c>
      <c r="F77" s="8">
        <f t="shared" si="13"/>
        <v>0.666723774118751</v>
      </c>
      <c r="G77" s="8">
        <f t="shared" si="14"/>
        <v>0.6527852413793104</v>
      </c>
      <c r="H77" s="13">
        <v>4961347</v>
      </c>
      <c r="I77" s="8">
        <f t="shared" si="15"/>
        <v>0.666723725947954</v>
      </c>
      <c r="J77" s="8">
        <f t="shared" si="16"/>
        <v>0.6527851952725395</v>
      </c>
      <c r="K77" s="13">
        <v>5029416</v>
      </c>
      <c r="L77" s="8">
        <f t="shared" si="17"/>
        <v>0.6667237031288888</v>
      </c>
      <c r="M77" s="8">
        <f t="shared" si="18"/>
        <v>0.6527851723981284</v>
      </c>
      <c r="N77" s="13">
        <v>5083369</v>
      </c>
      <c r="O77" s="8">
        <f t="shared" si="19"/>
        <v>0.6667237430649533</v>
      </c>
      <c r="P77" s="8">
        <f t="shared" si="20"/>
        <v>0.6527852116293404</v>
      </c>
    </row>
    <row r="78" spans="1:16" ht="12">
      <c r="A78" s="7" t="s">
        <v>4</v>
      </c>
      <c r="B78" s="13">
        <v>72922843</v>
      </c>
      <c r="C78" s="8">
        <f t="shared" si="11"/>
        <v>10.778570298464107</v>
      </c>
      <c r="D78" s="8">
        <f t="shared" si="12"/>
        <v>10.553233429811867</v>
      </c>
      <c r="E78" s="13">
        <v>76510940</v>
      </c>
      <c r="F78" s="8">
        <f t="shared" si="13"/>
        <v>10.778569976580629</v>
      </c>
      <c r="G78" s="8">
        <f t="shared" si="14"/>
        <v>10.553233103448276</v>
      </c>
      <c r="H78" s="13">
        <v>80207474</v>
      </c>
      <c r="I78" s="8">
        <f t="shared" si="15"/>
        <v>10.778569996042133</v>
      </c>
      <c r="J78" s="8">
        <f t="shared" si="16"/>
        <v>10.553233139590343</v>
      </c>
      <c r="K78" s="13">
        <v>81307911</v>
      </c>
      <c r="L78" s="8">
        <f t="shared" si="17"/>
        <v>10.77856982114705</v>
      </c>
      <c r="M78" s="8">
        <f t="shared" si="18"/>
        <v>10.553232959744566</v>
      </c>
      <c r="N78" s="13">
        <v>82180136</v>
      </c>
      <c r="O78" s="8">
        <f t="shared" si="19"/>
        <v>10.778569857806295</v>
      </c>
      <c r="P78" s="8">
        <f t="shared" si="20"/>
        <v>10.553232997739881</v>
      </c>
    </row>
    <row r="79" spans="1:16" ht="12">
      <c r="A79" s="7" t="s">
        <v>5</v>
      </c>
      <c r="B79" s="13">
        <v>8389645</v>
      </c>
      <c r="C79" s="8">
        <f t="shared" si="11"/>
        <v>1.2400555805491278</v>
      </c>
      <c r="D79" s="8">
        <f t="shared" si="12"/>
        <v>1.214130969609262</v>
      </c>
      <c r="E79" s="13">
        <v>8802450</v>
      </c>
      <c r="F79" s="8">
        <f t="shared" si="13"/>
        <v>1.2400556481249891</v>
      </c>
      <c r="G79" s="8">
        <f t="shared" si="14"/>
        <v>1.2141310344827587</v>
      </c>
      <c r="H79" s="13">
        <v>9227730</v>
      </c>
      <c r="I79" s="8">
        <f t="shared" si="15"/>
        <v>1.2400556799679028</v>
      </c>
      <c r="J79" s="8">
        <f t="shared" si="16"/>
        <v>1.2141310676258426</v>
      </c>
      <c r="K79" s="13">
        <v>9354334</v>
      </c>
      <c r="L79" s="8">
        <f t="shared" si="17"/>
        <v>1.2400557449979224</v>
      </c>
      <c r="M79" s="8">
        <f t="shared" si="18"/>
        <v>1.2141311303061177</v>
      </c>
      <c r="N79" s="13">
        <v>9454681</v>
      </c>
      <c r="O79" s="8">
        <f t="shared" si="19"/>
        <v>1.2400556217353287</v>
      </c>
      <c r="P79" s="8">
        <f t="shared" si="20"/>
        <v>1.2141310098623381</v>
      </c>
    </row>
    <row r="80" spans="1:16" ht="12">
      <c r="A80" s="7" t="s">
        <v>6</v>
      </c>
      <c r="B80" s="13">
        <v>8247004</v>
      </c>
      <c r="C80" s="8">
        <f t="shared" si="11"/>
        <v>1.2189721177726804</v>
      </c>
      <c r="D80" s="8">
        <f t="shared" si="12"/>
        <v>1.1934882778581766</v>
      </c>
      <c r="E80" s="13">
        <v>8652790</v>
      </c>
      <c r="F80" s="8">
        <f t="shared" si="13"/>
        <v>1.2189721170287164</v>
      </c>
      <c r="G80" s="8">
        <f t="shared" si="14"/>
        <v>1.193488275862069</v>
      </c>
      <c r="H80" s="13">
        <v>9070839</v>
      </c>
      <c r="I80" s="8">
        <f t="shared" si="15"/>
        <v>1.2189721008335064</v>
      </c>
      <c r="J80" s="8">
        <f t="shared" si="16"/>
        <v>1.1934882619378904</v>
      </c>
      <c r="K80" s="13">
        <v>9195290</v>
      </c>
      <c r="L80" s="8">
        <f t="shared" si="17"/>
        <v>1.218972103350377</v>
      </c>
      <c r="M80" s="8">
        <f t="shared" si="18"/>
        <v>1.1934882634287531</v>
      </c>
      <c r="N80" s="13">
        <v>9293932</v>
      </c>
      <c r="O80" s="8">
        <f t="shared" si="19"/>
        <v>1.2189721286869295</v>
      </c>
      <c r="P80" s="8">
        <f t="shared" si="20"/>
        <v>1.1934882884733922</v>
      </c>
    </row>
    <row r="81" spans="1:16" ht="12">
      <c r="A81" s="7" t="s">
        <v>7</v>
      </c>
      <c r="B81" s="13">
        <v>1363235</v>
      </c>
      <c r="C81" s="8">
        <f t="shared" si="11"/>
        <v>0.20149686540370781</v>
      </c>
      <c r="D81" s="8">
        <f t="shared" si="12"/>
        <v>0.19728437047756875</v>
      </c>
      <c r="E81" s="13">
        <v>1430312</v>
      </c>
      <c r="F81" s="8">
        <f t="shared" si="13"/>
        <v>0.20149690985815874</v>
      </c>
      <c r="G81" s="8">
        <f t="shared" si="14"/>
        <v>0.19728441379310344</v>
      </c>
      <c r="H81" s="13">
        <v>1499416</v>
      </c>
      <c r="I81" s="8">
        <f t="shared" si="15"/>
        <v>0.20149693667183077</v>
      </c>
      <c r="J81" s="8">
        <f t="shared" si="16"/>
        <v>0.19728444036564466</v>
      </c>
      <c r="K81" s="13">
        <v>1519988</v>
      </c>
      <c r="L81" s="8">
        <f t="shared" si="17"/>
        <v>0.20149695870683068</v>
      </c>
      <c r="M81" s="8">
        <f t="shared" si="18"/>
        <v>0.1972844617790786</v>
      </c>
      <c r="N81" s="13">
        <v>1536293</v>
      </c>
      <c r="O81" s="8">
        <f t="shared" si="19"/>
        <v>0.20149688511781977</v>
      </c>
      <c r="P81" s="8">
        <f t="shared" si="20"/>
        <v>0.19728438976782411</v>
      </c>
    </row>
    <row r="82" spans="1:16" ht="12">
      <c r="A82" s="7" t="s">
        <v>8</v>
      </c>
      <c r="B82" s="13">
        <v>4545775</v>
      </c>
      <c r="C82" s="8">
        <f t="shared" si="11"/>
        <v>0.6719013327346641</v>
      </c>
      <c r="D82" s="8">
        <f t="shared" si="12"/>
        <v>0.6578545586107091</v>
      </c>
      <c r="E82" s="13">
        <v>4769446</v>
      </c>
      <c r="F82" s="8">
        <f t="shared" si="13"/>
        <v>0.6719013968528236</v>
      </c>
      <c r="G82" s="8">
        <f t="shared" si="14"/>
        <v>0.6578546206896552</v>
      </c>
      <c r="H82" s="13">
        <v>4999876</v>
      </c>
      <c r="I82" s="8">
        <f t="shared" si="15"/>
        <v>0.6719013921013292</v>
      </c>
      <c r="J82" s="8">
        <f t="shared" si="16"/>
        <v>0.6578546171026707</v>
      </c>
      <c r="K82" s="13">
        <v>5068474</v>
      </c>
      <c r="L82" s="8">
        <f t="shared" si="17"/>
        <v>0.6719014204616385</v>
      </c>
      <c r="M82" s="8">
        <f t="shared" si="18"/>
        <v>0.6578546443335431</v>
      </c>
      <c r="N82" s="13">
        <v>5122845</v>
      </c>
      <c r="O82" s="8">
        <f t="shared" si="19"/>
        <v>0.6719013303070426</v>
      </c>
      <c r="P82" s="8">
        <f t="shared" si="20"/>
        <v>0.6578545561947812</v>
      </c>
    </row>
    <row r="83" spans="1:16" ht="12">
      <c r="A83" s="7" t="s">
        <v>9</v>
      </c>
      <c r="B83" s="13">
        <v>27031291</v>
      </c>
      <c r="C83" s="8">
        <f t="shared" si="11"/>
        <v>3.9954376203042457</v>
      </c>
      <c r="D83" s="8">
        <f t="shared" si="12"/>
        <v>3.911908972503618</v>
      </c>
      <c r="E83" s="13">
        <v>28361340</v>
      </c>
      <c r="F83" s="8">
        <f t="shared" si="13"/>
        <v>3.9954376174125588</v>
      </c>
      <c r="G83" s="8">
        <f t="shared" si="14"/>
        <v>3.911908965517241</v>
      </c>
      <c r="H83" s="13">
        <v>29731584</v>
      </c>
      <c r="I83" s="8">
        <f t="shared" si="15"/>
        <v>3.9954376226485624</v>
      </c>
      <c r="J83" s="8">
        <f t="shared" si="16"/>
        <v>3.9119089769778066</v>
      </c>
      <c r="K83" s="13">
        <v>30139498</v>
      </c>
      <c r="L83" s="8">
        <f t="shared" si="17"/>
        <v>3.9954375850010693</v>
      </c>
      <c r="M83" s="8">
        <f t="shared" si="18"/>
        <v>3.911908936926881</v>
      </c>
      <c r="N83" s="13">
        <v>30462818</v>
      </c>
      <c r="O83" s="8">
        <f t="shared" si="19"/>
        <v>3.9954376794732855</v>
      </c>
      <c r="P83" s="8">
        <f t="shared" si="20"/>
        <v>3.9119090302034105</v>
      </c>
    </row>
    <row r="84" spans="1:16" ht="12">
      <c r="A84" s="7" t="s">
        <v>10</v>
      </c>
      <c r="B84" s="13">
        <v>13947460</v>
      </c>
      <c r="C84" s="8">
        <f t="shared" si="11"/>
        <v>2.0615443928182584</v>
      </c>
      <c r="D84" s="8">
        <f t="shared" si="12"/>
        <v>2.0184457308248915</v>
      </c>
      <c r="E84" s="13">
        <v>14633732</v>
      </c>
      <c r="F84" s="8">
        <f t="shared" si="13"/>
        <v>2.061544458616339</v>
      </c>
      <c r="G84" s="8">
        <f t="shared" si="14"/>
        <v>2.018445793103448</v>
      </c>
      <c r="H84" s="13">
        <v>15340743</v>
      </c>
      <c r="I84" s="8">
        <f t="shared" si="15"/>
        <v>2.061544441815901</v>
      </c>
      <c r="J84" s="8">
        <f t="shared" si="16"/>
        <v>2.018445779922437</v>
      </c>
      <c r="K84" s="13">
        <v>15551216</v>
      </c>
      <c r="L84" s="8">
        <f t="shared" si="17"/>
        <v>2.061544386003708</v>
      </c>
      <c r="M84" s="8">
        <f t="shared" si="18"/>
        <v>2.0184457236308417</v>
      </c>
      <c r="N84" s="13">
        <v>15718041</v>
      </c>
      <c r="O84" s="8">
        <f t="shared" si="19"/>
        <v>2.061544446049146</v>
      </c>
      <c r="P84" s="8">
        <f t="shared" si="20"/>
        <v>2.018445782823094</v>
      </c>
    </row>
    <row r="85" spans="1:16" ht="12">
      <c r="A85" s="7" t="s">
        <v>37</v>
      </c>
      <c r="B85" s="13">
        <v>1667481</v>
      </c>
      <c r="C85" s="8">
        <f t="shared" si="11"/>
        <v>0.2464668194553691</v>
      </c>
      <c r="D85" s="8">
        <f t="shared" si="12"/>
        <v>0.24131418234442836</v>
      </c>
      <c r="E85" s="13">
        <v>1749528</v>
      </c>
      <c r="F85" s="8">
        <f t="shared" si="13"/>
        <v>0.2464668447935309</v>
      </c>
      <c r="G85" s="8">
        <f t="shared" si="14"/>
        <v>0.24131420689655173</v>
      </c>
      <c r="H85" s="13">
        <v>1834054</v>
      </c>
      <c r="I85" s="8">
        <f t="shared" si="15"/>
        <v>0.24646679953443068</v>
      </c>
      <c r="J85" s="8">
        <f t="shared" si="16"/>
        <v>0.24131416297436606</v>
      </c>
      <c r="K85" s="13">
        <v>1859217</v>
      </c>
      <c r="L85" s="8">
        <f t="shared" si="17"/>
        <v>0.24646679518261827</v>
      </c>
      <c r="M85" s="8">
        <f t="shared" si="18"/>
        <v>0.24131415851672064</v>
      </c>
      <c r="N85" s="13">
        <v>1879162</v>
      </c>
      <c r="O85" s="8">
        <f t="shared" si="19"/>
        <v>0.2464668456028716</v>
      </c>
      <c r="P85" s="8">
        <f t="shared" si="20"/>
        <v>0.24131420793096364</v>
      </c>
    </row>
    <row r="86" spans="1:16" ht="12">
      <c r="A86" s="7" t="s">
        <v>38</v>
      </c>
      <c r="B86" s="13">
        <v>2039102</v>
      </c>
      <c r="C86" s="8">
        <f t="shared" si="11"/>
        <v>0.30139532893333243</v>
      </c>
      <c r="D86" s="8">
        <f t="shared" si="12"/>
        <v>0.2950943560057887</v>
      </c>
      <c r="E86" s="13">
        <v>2139434</v>
      </c>
      <c r="F86" s="8">
        <f t="shared" si="13"/>
        <v>0.3013953178365839</v>
      </c>
      <c r="G86" s="8">
        <f t="shared" si="14"/>
        <v>0.29509434482758623</v>
      </c>
      <c r="H86" s="13">
        <v>2242798</v>
      </c>
      <c r="I86" s="8">
        <f t="shared" si="15"/>
        <v>0.3013952942837136</v>
      </c>
      <c r="J86" s="8">
        <f t="shared" si="16"/>
        <v>0.29509432224491877</v>
      </c>
      <c r="K86" s="13">
        <v>2273569</v>
      </c>
      <c r="L86" s="8">
        <f t="shared" si="17"/>
        <v>0.3013952997721892</v>
      </c>
      <c r="M86" s="8">
        <f t="shared" si="18"/>
        <v>0.29509432737797797</v>
      </c>
      <c r="N86" s="13">
        <v>2297959</v>
      </c>
      <c r="O86" s="8">
        <f t="shared" si="19"/>
        <v>0.30139535923711164</v>
      </c>
      <c r="P86" s="8">
        <f t="shared" si="20"/>
        <v>0.29509438565851653</v>
      </c>
    </row>
    <row r="87" spans="1:16" ht="12">
      <c r="A87" s="7" t="s">
        <v>39</v>
      </c>
      <c r="B87" s="13">
        <v>31815557</v>
      </c>
      <c r="C87" s="8">
        <f t="shared" si="11"/>
        <v>4.702589800418119</v>
      </c>
      <c r="D87" s="8">
        <f t="shared" si="12"/>
        <v>4.604277424023155</v>
      </c>
      <c r="E87" s="13">
        <v>33381011</v>
      </c>
      <c r="F87" s="8">
        <f t="shared" si="13"/>
        <v>4.70258975974557</v>
      </c>
      <c r="G87" s="8">
        <f t="shared" si="14"/>
        <v>4.604277379310345</v>
      </c>
      <c r="H87" s="13">
        <v>34993774</v>
      </c>
      <c r="I87" s="8">
        <f t="shared" si="15"/>
        <v>4.702589717320849</v>
      </c>
      <c r="J87" s="8">
        <f t="shared" si="16"/>
        <v>4.60427734522764</v>
      </c>
      <c r="K87" s="13">
        <v>35473885</v>
      </c>
      <c r="L87" s="8">
        <f t="shared" si="17"/>
        <v>4.702589718481896</v>
      </c>
      <c r="M87" s="8">
        <f t="shared" si="18"/>
        <v>4.604277342609238</v>
      </c>
      <c r="N87" s="13">
        <v>35854429</v>
      </c>
      <c r="O87" s="8">
        <f t="shared" si="19"/>
        <v>4.702589780190384</v>
      </c>
      <c r="P87" s="8">
        <f t="shared" si="20"/>
        <v>4.604277403944935</v>
      </c>
    </row>
    <row r="88" spans="1:16" ht="12">
      <c r="A88" s="7" t="s">
        <v>40</v>
      </c>
      <c r="B88" s="13">
        <v>13885236</v>
      </c>
      <c r="C88" s="8">
        <f t="shared" si="11"/>
        <v>2.052347195744474</v>
      </c>
      <c r="D88" s="8">
        <f t="shared" si="12"/>
        <v>2.0094408104196817</v>
      </c>
      <c r="E88" s="13">
        <v>14568446</v>
      </c>
      <c r="F88" s="8">
        <f t="shared" si="13"/>
        <v>2.052347215457504</v>
      </c>
      <c r="G88" s="8">
        <f t="shared" si="14"/>
        <v>2.009440827586207</v>
      </c>
      <c r="H88" s="13">
        <v>15272303</v>
      </c>
      <c r="I88" s="8">
        <f t="shared" si="15"/>
        <v>2.052347227469902</v>
      </c>
      <c r="J88" s="8">
        <f t="shared" si="16"/>
        <v>2.00944084260109</v>
      </c>
      <c r="K88" s="13">
        <v>15481837</v>
      </c>
      <c r="L88" s="8">
        <f t="shared" si="17"/>
        <v>2.0523471703032414</v>
      </c>
      <c r="M88" s="8">
        <f t="shared" si="18"/>
        <v>2.0094407849906872</v>
      </c>
      <c r="N88" s="13">
        <v>15647917</v>
      </c>
      <c r="O88" s="8">
        <f t="shared" si="19"/>
        <v>2.0523471330548135</v>
      </c>
      <c r="P88" s="8">
        <f t="shared" si="20"/>
        <v>2.009440748921307</v>
      </c>
    </row>
    <row r="89" spans="1:16" ht="12">
      <c r="A89" s="7" t="s">
        <v>41</v>
      </c>
      <c r="B89" s="13">
        <v>8825349</v>
      </c>
      <c r="C89" s="8">
        <f t="shared" si="11"/>
        <v>1.3044560619363113</v>
      </c>
      <c r="D89" s="8">
        <f t="shared" si="12"/>
        <v>1.27718509406657</v>
      </c>
      <c r="E89" s="13">
        <v>9259592</v>
      </c>
      <c r="F89" s="8">
        <f t="shared" si="13"/>
        <v>1.3044560729039034</v>
      </c>
      <c r="G89" s="8">
        <f t="shared" si="14"/>
        <v>1.277185103448276</v>
      </c>
      <c r="H89" s="13">
        <v>9706958</v>
      </c>
      <c r="I89" s="8">
        <f t="shared" si="15"/>
        <v>1.3044560691643419</v>
      </c>
      <c r="J89" s="8">
        <f t="shared" si="16"/>
        <v>1.277185101854867</v>
      </c>
      <c r="K89" s="13">
        <v>9840136</v>
      </c>
      <c r="L89" s="8">
        <f t="shared" si="17"/>
        <v>1.3044560070616333</v>
      </c>
      <c r="M89" s="8">
        <f t="shared" si="18"/>
        <v>1.277185040008826</v>
      </c>
      <c r="N89" s="13">
        <v>9945696</v>
      </c>
      <c r="O89" s="8">
        <f t="shared" si="19"/>
        <v>1.3044560928994402</v>
      </c>
      <c r="P89" s="8">
        <f t="shared" si="20"/>
        <v>1.2771851243065544</v>
      </c>
    </row>
    <row r="90" spans="1:16" ht="12">
      <c r="A90" s="7" t="s">
        <v>42</v>
      </c>
      <c r="B90" s="13">
        <v>5452741</v>
      </c>
      <c r="C90" s="8">
        <f t="shared" si="11"/>
        <v>0.8059580478481547</v>
      </c>
      <c r="D90" s="8">
        <f t="shared" si="12"/>
        <v>0.7891086830680174</v>
      </c>
      <c r="E90" s="13">
        <v>5721038</v>
      </c>
      <c r="F90" s="8">
        <f t="shared" si="13"/>
        <v>0.8059580554320321</v>
      </c>
      <c r="G90" s="8">
        <f t="shared" si="14"/>
        <v>0.7891086896551724</v>
      </c>
      <c r="H90" s="13">
        <v>5997443</v>
      </c>
      <c r="I90" s="8">
        <f t="shared" si="15"/>
        <v>0.8059580479092625</v>
      </c>
      <c r="J90" s="8">
        <f t="shared" si="16"/>
        <v>0.789108683567371</v>
      </c>
      <c r="K90" s="13">
        <v>6079727</v>
      </c>
      <c r="L90" s="8">
        <f t="shared" si="17"/>
        <v>0.8059580077394055</v>
      </c>
      <c r="M90" s="8">
        <f t="shared" si="18"/>
        <v>0.7891086435937206</v>
      </c>
      <c r="N90" s="13">
        <v>6144947</v>
      </c>
      <c r="O90" s="8">
        <f t="shared" si="19"/>
        <v>0.8059580299552828</v>
      </c>
      <c r="P90" s="8">
        <f t="shared" si="20"/>
        <v>0.7891086655023628</v>
      </c>
    </row>
    <row r="91" spans="1:16" ht="12">
      <c r="A91" s="7" t="s">
        <v>43</v>
      </c>
      <c r="B91" s="13">
        <v>7355091</v>
      </c>
      <c r="C91" s="8">
        <f t="shared" si="11"/>
        <v>1.0871403545676444</v>
      </c>
      <c r="D91" s="8">
        <f t="shared" si="12"/>
        <v>1.0644125904486252</v>
      </c>
      <c r="E91" s="13">
        <v>7716991</v>
      </c>
      <c r="F91" s="8">
        <f t="shared" si="13"/>
        <v>1.087140316171033</v>
      </c>
      <c r="G91" s="8">
        <f t="shared" si="14"/>
        <v>1.0644125517241378</v>
      </c>
      <c r="H91" s="13">
        <v>8089828</v>
      </c>
      <c r="I91" s="8">
        <f t="shared" si="15"/>
        <v>1.0871403000915045</v>
      </c>
      <c r="J91" s="8">
        <f t="shared" si="16"/>
        <v>1.0644125377042277</v>
      </c>
      <c r="K91" s="13">
        <v>8200820</v>
      </c>
      <c r="L91" s="8">
        <f t="shared" si="17"/>
        <v>1.08714035170156</v>
      </c>
      <c r="M91" s="8">
        <f t="shared" si="18"/>
        <v>1.064412587367205</v>
      </c>
      <c r="N91" s="13">
        <v>8288794</v>
      </c>
      <c r="O91" s="8">
        <f t="shared" si="19"/>
        <v>1.0871403907869617</v>
      </c>
      <c r="P91" s="8">
        <f t="shared" si="20"/>
        <v>1.0644126258475446</v>
      </c>
    </row>
    <row r="92" spans="1:16" ht="12">
      <c r="A92" s="7" t="s">
        <v>44</v>
      </c>
      <c r="B92" s="13">
        <v>8725238</v>
      </c>
      <c r="C92" s="8">
        <f t="shared" si="11"/>
        <v>1.2896588679877767</v>
      </c>
      <c r="D92" s="8">
        <f t="shared" si="12"/>
        <v>1.2626972503617946</v>
      </c>
      <c r="E92" s="13">
        <v>9154555</v>
      </c>
      <c r="F92" s="8">
        <f t="shared" si="13"/>
        <v>1.289658860183342</v>
      </c>
      <c r="G92" s="8">
        <f t="shared" si="14"/>
        <v>1.2626972413793103</v>
      </c>
      <c r="H92" s="13">
        <v>9596846</v>
      </c>
      <c r="I92" s="8">
        <f t="shared" si="15"/>
        <v>1.2896588209751745</v>
      </c>
      <c r="J92" s="8">
        <f t="shared" si="16"/>
        <v>1.2626972050353442</v>
      </c>
      <c r="K92" s="13">
        <v>9728514</v>
      </c>
      <c r="L92" s="8">
        <f t="shared" si="17"/>
        <v>1.289658855028345</v>
      </c>
      <c r="M92" s="8">
        <f t="shared" si="18"/>
        <v>1.2626972373467626</v>
      </c>
      <c r="N92" s="13">
        <v>9832876</v>
      </c>
      <c r="O92" s="8">
        <f t="shared" si="19"/>
        <v>1.2896588643896492</v>
      </c>
      <c r="P92" s="8">
        <f t="shared" si="20"/>
        <v>1.2626972467639204</v>
      </c>
    </row>
    <row r="93" spans="1:16" ht="12">
      <c r="A93" s="7" t="s">
        <v>45</v>
      </c>
      <c r="B93" s="13">
        <v>7413166</v>
      </c>
      <c r="C93" s="8">
        <f t="shared" si="11"/>
        <v>1.095724296777403</v>
      </c>
      <c r="D93" s="8">
        <f t="shared" si="12"/>
        <v>1.0728170767004341</v>
      </c>
      <c r="E93" s="13">
        <v>7777924</v>
      </c>
      <c r="F93" s="8">
        <f t="shared" si="13"/>
        <v>1.0957243252602296</v>
      </c>
      <c r="G93" s="8">
        <f t="shared" si="14"/>
        <v>1.0728171034482759</v>
      </c>
      <c r="H93" s="13">
        <v>8153705</v>
      </c>
      <c r="I93" s="8">
        <f t="shared" si="15"/>
        <v>1.0957243220198996</v>
      </c>
      <c r="J93" s="8">
        <f t="shared" si="16"/>
        <v>1.0728171020127562</v>
      </c>
      <c r="K93" s="13">
        <v>8265573</v>
      </c>
      <c r="L93" s="8">
        <f t="shared" si="17"/>
        <v>1.0957243224744502</v>
      </c>
      <c r="M93" s="8">
        <f t="shared" si="18"/>
        <v>1.072817101582831</v>
      </c>
      <c r="N93" s="13">
        <v>8354241</v>
      </c>
      <c r="O93" s="8">
        <f t="shared" si="19"/>
        <v>1.0957242785221177</v>
      </c>
      <c r="P93" s="8">
        <f t="shared" si="20"/>
        <v>1.0728170587630985</v>
      </c>
    </row>
    <row r="94" spans="1:16" ht="12">
      <c r="A94" s="7" t="s">
        <v>46</v>
      </c>
      <c r="B94" s="13">
        <v>10346460</v>
      </c>
      <c r="C94" s="8">
        <f t="shared" si="11"/>
        <v>1.529288243057761</v>
      </c>
      <c r="D94" s="8">
        <f t="shared" si="12"/>
        <v>1.4973169319826338</v>
      </c>
      <c r="E94" s="13">
        <v>10855548</v>
      </c>
      <c r="F94" s="8">
        <f t="shared" si="13"/>
        <v>1.529288278932789</v>
      </c>
      <c r="G94" s="8">
        <f t="shared" si="14"/>
        <v>1.4973169655172414</v>
      </c>
      <c r="H94" s="13">
        <v>11380021</v>
      </c>
      <c r="I94" s="8">
        <f t="shared" si="15"/>
        <v>1.5292883167587275</v>
      </c>
      <c r="J94" s="8">
        <f t="shared" si="16"/>
        <v>1.4973170049767937</v>
      </c>
      <c r="K94" s="13">
        <v>11536154</v>
      </c>
      <c r="L94" s="8">
        <f t="shared" si="17"/>
        <v>1.5292883537065025</v>
      </c>
      <c r="M94" s="8">
        <f t="shared" si="18"/>
        <v>1.49731703993095</v>
      </c>
      <c r="N94" s="13">
        <v>11659906</v>
      </c>
      <c r="O94" s="8">
        <f t="shared" si="19"/>
        <v>1.5292881890151016</v>
      </c>
      <c r="P94" s="8">
        <f t="shared" si="20"/>
        <v>1.4973168789808917</v>
      </c>
    </row>
    <row r="95" spans="1:16" ht="12">
      <c r="A95" s="7" t="s">
        <v>47</v>
      </c>
      <c r="B95" s="13">
        <v>31396872</v>
      </c>
      <c r="C95" s="8">
        <f t="shared" si="11"/>
        <v>4.640704861217209</v>
      </c>
      <c r="D95" s="8">
        <f t="shared" si="12"/>
        <v>4.543686251808973</v>
      </c>
      <c r="E95" s="13">
        <v>32941725</v>
      </c>
      <c r="F95" s="8">
        <f t="shared" si="13"/>
        <v>4.640704820275055</v>
      </c>
      <c r="G95" s="8">
        <f t="shared" si="14"/>
        <v>4.543686206896552</v>
      </c>
      <c r="H95" s="13">
        <v>34533265</v>
      </c>
      <c r="I95" s="8">
        <f t="shared" si="15"/>
        <v>4.640704854941224</v>
      </c>
      <c r="J95" s="8">
        <f t="shared" si="16"/>
        <v>4.543686248194967</v>
      </c>
      <c r="K95" s="13">
        <v>35007058</v>
      </c>
      <c r="L95" s="8">
        <f t="shared" si="17"/>
        <v>4.640704874165866</v>
      </c>
      <c r="M95" s="8">
        <f t="shared" si="18"/>
        <v>4.5436862633119395</v>
      </c>
      <c r="N95" s="13">
        <v>35382594</v>
      </c>
      <c r="O95" s="8">
        <f t="shared" si="19"/>
        <v>4.640704916567646</v>
      </c>
      <c r="P95" s="8">
        <f t="shared" si="20"/>
        <v>4.543686305732484</v>
      </c>
    </row>
    <row r="96" spans="1:16" ht="12">
      <c r="A96" s="7" t="s">
        <v>48</v>
      </c>
      <c r="B96" s="13">
        <v>22988768</v>
      </c>
      <c r="C96" s="8">
        <f t="shared" si="11"/>
        <v>3.3979208951450524</v>
      </c>
      <c r="D96" s="8">
        <f t="shared" si="12"/>
        <v>3.326883936324168</v>
      </c>
      <c r="E96" s="13">
        <v>24119909</v>
      </c>
      <c r="F96" s="8">
        <f t="shared" si="13"/>
        <v>3.397920963789713</v>
      </c>
      <c r="G96" s="8">
        <f t="shared" si="14"/>
        <v>3.326884</v>
      </c>
      <c r="H96" s="13">
        <v>25285233</v>
      </c>
      <c r="I96" s="8">
        <f t="shared" si="15"/>
        <v>3.397920918900082</v>
      </c>
      <c r="J96" s="8">
        <f t="shared" si="16"/>
        <v>3.326883961435606</v>
      </c>
      <c r="K96" s="13">
        <v>25632144</v>
      </c>
      <c r="L96" s="8">
        <f t="shared" si="17"/>
        <v>3.397920944859787</v>
      </c>
      <c r="M96" s="8">
        <f t="shared" si="18"/>
        <v>3.3268839841392426</v>
      </c>
      <c r="N96" s="13">
        <v>25907111</v>
      </c>
      <c r="O96" s="8">
        <f t="shared" si="19"/>
        <v>3.397920949260073</v>
      </c>
      <c r="P96" s="8">
        <f t="shared" si="20"/>
        <v>3.326883989110335</v>
      </c>
    </row>
    <row r="97" spans="1:16" ht="12">
      <c r="A97" s="7" t="s">
        <v>49</v>
      </c>
      <c r="B97" s="13">
        <v>15493335</v>
      </c>
      <c r="C97" s="8">
        <f t="shared" si="11"/>
        <v>2.290036888100405</v>
      </c>
      <c r="D97" s="8">
        <f t="shared" si="12"/>
        <v>2.242161360347323</v>
      </c>
      <c r="E97" s="13">
        <v>16255670</v>
      </c>
      <c r="F97" s="8">
        <f t="shared" si="13"/>
        <v>2.29003690990076</v>
      </c>
      <c r="G97" s="8">
        <f t="shared" si="14"/>
        <v>2.2421613793103448</v>
      </c>
      <c r="H97" s="13">
        <v>17041043</v>
      </c>
      <c r="I97" s="8">
        <f t="shared" si="15"/>
        <v>2.2900368958267383</v>
      </c>
      <c r="J97" s="8">
        <f t="shared" si="16"/>
        <v>2.2421613691609843</v>
      </c>
      <c r="K97" s="13">
        <v>17274844</v>
      </c>
      <c r="L97" s="8">
        <f t="shared" si="17"/>
        <v>2.2900368477481017</v>
      </c>
      <c r="M97" s="8">
        <f t="shared" si="18"/>
        <v>2.242161320258808</v>
      </c>
      <c r="N97" s="13">
        <v>17460159</v>
      </c>
      <c r="O97" s="8">
        <f t="shared" si="19"/>
        <v>2.29003689541114</v>
      </c>
      <c r="P97" s="8">
        <f t="shared" si="20"/>
        <v>2.242161367372098</v>
      </c>
    </row>
    <row r="98" spans="1:16" ht="12">
      <c r="A98" s="7" t="s">
        <v>50</v>
      </c>
      <c r="B98" s="13">
        <v>8000503</v>
      </c>
      <c r="C98" s="8">
        <f t="shared" si="11"/>
        <v>1.1825373293327714</v>
      </c>
      <c r="D98" s="8">
        <f t="shared" si="12"/>
        <v>1.1578151953690303</v>
      </c>
      <c r="E98" s="13">
        <v>8394160</v>
      </c>
      <c r="F98" s="8">
        <f t="shared" si="13"/>
        <v>1.1825373071434497</v>
      </c>
      <c r="G98" s="8">
        <f t="shared" si="14"/>
        <v>1.157815172413793</v>
      </c>
      <c r="H98" s="13">
        <v>8799714</v>
      </c>
      <c r="I98" s="8">
        <f t="shared" si="15"/>
        <v>1.1825373442648488</v>
      </c>
      <c r="J98" s="8">
        <f t="shared" si="16"/>
        <v>1.1578152106338258</v>
      </c>
      <c r="K98" s="13">
        <v>8920445</v>
      </c>
      <c r="L98" s="8">
        <f t="shared" si="17"/>
        <v>1.1825373212232952</v>
      </c>
      <c r="M98" s="8">
        <f t="shared" si="18"/>
        <v>1.1578151871296831</v>
      </c>
      <c r="N98" s="13">
        <v>9016138</v>
      </c>
      <c r="O98" s="8">
        <f t="shared" si="19"/>
        <v>1.182537265217253</v>
      </c>
      <c r="P98" s="8">
        <f t="shared" si="20"/>
        <v>1.1578151325251695</v>
      </c>
    </row>
    <row r="99" spans="1:16" ht="12">
      <c r="A99" s="7" t="s">
        <v>51</v>
      </c>
      <c r="B99" s="13">
        <v>11937550</v>
      </c>
      <c r="C99" s="8">
        <f t="shared" si="11"/>
        <v>1.7644638713061447</v>
      </c>
      <c r="D99" s="8">
        <f t="shared" si="12"/>
        <v>1.727575976845152</v>
      </c>
      <c r="E99" s="13">
        <v>12524926</v>
      </c>
      <c r="F99" s="8">
        <f t="shared" si="13"/>
        <v>1.764463896829579</v>
      </c>
      <c r="G99" s="8">
        <f t="shared" si="14"/>
        <v>1.727576</v>
      </c>
      <c r="H99" s="13">
        <v>13130053</v>
      </c>
      <c r="I99" s="8">
        <f t="shared" si="15"/>
        <v>1.7644639365184722</v>
      </c>
      <c r="J99" s="8">
        <f t="shared" si="16"/>
        <v>1.7275760416563875</v>
      </c>
      <c r="K99" s="13">
        <v>13310196</v>
      </c>
      <c r="L99" s="8">
        <f t="shared" si="17"/>
        <v>1.7644639390520338</v>
      </c>
      <c r="M99" s="8">
        <f t="shared" si="18"/>
        <v>1.7275760427279985</v>
      </c>
      <c r="N99" s="13">
        <v>13452980</v>
      </c>
      <c r="O99" s="8">
        <f t="shared" si="19"/>
        <v>1.7644639177242407</v>
      </c>
      <c r="P99" s="8">
        <f t="shared" si="20"/>
        <v>1.727576022190261</v>
      </c>
    </row>
    <row r="100" spans="1:16" ht="12">
      <c r="A100" s="7" t="s">
        <v>52</v>
      </c>
      <c r="B100" s="13">
        <v>2067991</v>
      </c>
      <c r="C100" s="8">
        <f t="shared" si="11"/>
        <v>0.3056653505691089</v>
      </c>
      <c r="D100" s="8">
        <f t="shared" si="12"/>
        <v>0.2992751085383502</v>
      </c>
      <c r="E100" s="13">
        <v>2169745</v>
      </c>
      <c r="F100" s="8">
        <f t="shared" si="13"/>
        <v>0.3056654161331169</v>
      </c>
      <c r="G100" s="8">
        <f t="shared" si="14"/>
        <v>0.2992751724137931</v>
      </c>
      <c r="H100" s="13">
        <v>2274574</v>
      </c>
      <c r="I100" s="8">
        <f t="shared" si="15"/>
        <v>0.3056654679111019</v>
      </c>
      <c r="J100" s="8">
        <f t="shared" si="16"/>
        <v>0.2992752235938831</v>
      </c>
      <c r="K100" s="13">
        <v>2305781</v>
      </c>
      <c r="L100" s="8">
        <f t="shared" si="17"/>
        <v>0.3056654782432458</v>
      </c>
      <c r="M100" s="8">
        <f t="shared" si="18"/>
        <v>0.299275233465939</v>
      </c>
      <c r="N100" s="13">
        <v>2330515</v>
      </c>
      <c r="O100" s="8">
        <f t="shared" si="19"/>
        <v>0.3056653341650035</v>
      </c>
      <c r="P100" s="8">
        <f t="shared" si="20"/>
        <v>0.2992750924594206</v>
      </c>
    </row>
    <row r="101" spans="1:16" ht="12">
      <c r="A101" s="7" t="s">
        <v>53</v>
      </c>
      <c r="B101" s="13">
        <v>4150415</v>
      </c>
      <c r="C101" s="8">
        <f t="shared" si="11"/>
        <v>0.6134640121655693</v>
      </c>
      <c r="D101" s="8">
        <f t="shared" si="12"/>
        <v>0.6006389290882779</v>
      </c>
      <c r="E101" s="13">
        <v>4354632</v>
      </c>
      <c r="F101" s="8">
        <f t="shared" si="13"/>
        <v>0.61346397958589</v>
      </c>
      <c r="G101" s="8">
        <f t="shared" si="14"/>
        <v>0.6006388965517241</v>
      </c>
      <c r="H101" s="13">
        <v>4565021</v>
      </c>
      <c r="I101" s="8">
        <f t="shared" si="15"/>
        <v>0.613464006881731</v>
      </c>
      <c r="J101" s="8">
        <f t="shared" si="16"/>
        <v>0.6006389242494515</v>
      </c>
      <c r="K101" s="13">
        <v>4627653</v>
      </c>
      <c r="L101" s="8">
        <f t="shared" si="17"/>
        <v>0.6134640572494922</v>
      </c>
      <c r="M101" s="8">
        <f t="shared" si="18"/>
        <v>0.6006389730743522</v>
      </c>
      <c r="N101" s="13">
        <v>4677295</v>
      </c>
      <c r="O101" s="8">
        <f t="shared" si="19"/>
        <v>0.6134639507419176</v>
      </c>
      <c r="P101" s="8">
        <f t="shared" si="20"/>
        <v>0.6006388689130882</v>
      </c>
    </row>
    <row r="102" spans="1:16" ht="12">
      <c r="A102" s="7" t="s">
        <v>54</v>
      </c>
      <c r="B102" s="13">
        <v>1206388</v>
      </c>
      <c r="C102" s="8">
        <f t="shared" si="11"/>
        <v>0.17831364398702224</v>
      </c>
      <c r="D102" s="8">
        <f t="shared" si="12"/>
        <v>0.17458581765557163</v>
      </c>
      <c r="E102" s="13">
        <v>1265747</v>
      </c>
      <c r="F102" s="8">
        <f t="shared" si="13"/>
        <v>0.1783136191000529</v>
      </c>
      <c r="G102" s="8">
        <f t="shared" si="14"/>
        <v>0.17458579310344827</v>
      </c>
      <c r="H102" s="13">
        <v>1326900</v>
      </c>
      <c r="I102" s="8">
        <f t="shared" si="15"/>
        <v>0.17831361361346834</v>
      </c>
      <c r="J102" s="8">
        <f t="shared" si="16"/>
        <v>0.17458578801424948</v>
      </c>
      <c r="K102" s="13">
        <v>1345105</v>
      </c>
      <c r="L102" s="8">
        <f t="shared" si="17"/>
        <v>0.17831362263475203</v>
      </c>
      <c r="M102" s="8">
        <f t="shared" si="18"/>
        <v>0.17458579670454472</v>
      </c>
      <c r="N102" s="13">
        <v>1359535</v>
      </c>
      <c r="O102" s="8">
        <f t="shared" si="19"/>
        <v>0.1783136860668213</v>
      </c>
      <c r="P102" s="8">
        <f t="shared" si="20"/>
        <v>0.17458585884528457</v>
      </c>
    </row>
    <row r="103" spans="1:16" ht="12">
      <c r="A103" s="7" t="s">
        <v>55</v>
      </c>
      <c r="B103" s="13">
        <v>5355909</v>
      </c>
      <c r="C103" s="8">
        <f t="shared" si="11"/>
        <v>0.7916455159143562</v>
      </c>
      <c r="D103" s="8">
        <f t="shared" si="12"/>
        <v>0.7750953690303908</v>
      </c>
      <c r="E103" s="13">
        <v>5619441</v>
      </c>
      <c r="F103" s="8">
        <f t="shared" si="13"/>
        <v>0.7916454568165837</v>
      </c>
      <c r="G103" s="8">
        <f t="shared" si="14"/>
        <v>0.7750953103448276</v>
      </c>
      <c r="H103" s="13">
        <v>5890938</v>
      </c>
      <c r="I103" s="8">
        <f t="shared" si="15"/>
        <v>0.7916455214054547</v>
      </c>
      <c r="J103" s="8">
        <f t="shared" si="16"/>
        <v>0.7750953748384104</v>
      </c>
      <c r="K103" s="13">
        <v>5971761</v>
      </c>
      <c r="L103" s="8">
        <f t="shared" si="17"/>
        <v>0.7916455127435623</v>
      </c>
      <c r="M103" s="8">
        <f t="shared" si="18"/>
        <v>0.7750953657254479</v>
      </c>
      <c r="N103" s="13">
        <v>6035823</v>
      </c>
      <c r="O103" s="8">
        <f t="shared" si="19"/>
        <v>0.7916455608549243</v>
      </c>
      <c r="P103" s="8">
        <f t="shared" si="20"/>
        <v>0.775095412985412</v>
      </c>
    </row>
    <row r="104" spans="1:16" ht="12">
      <c r="A104" s="7" t="s">
        <v>56</v>
      </c>
      <c r="B104" s="13">
        <v>13382814</v>
      </c>
      <c r="C104" s="8">
        <f t="shared" si="11"/>
        <v>1.9780852687033832</v>
      </c>
      <c r="D104" s="8">
        <f t="shared" si="12"/>
        <v>1.9367314037626628</v>
      </c>
      <c r="E104" s="13">
        <v>14041303</v>
      </c>
      <c r="F104" s="8">
        <f t="shared" si="13"/>
        <v>1.9780853162681247</v>
      </c>
      <c r="G104" s="8">
        <f t="shared" si="14"/>
        <v>1.936731448275862</v>
      </c>
      <c r="H104" s="13">
        <v>14719692</v>
      </c>
      <c r="I104" s="8">
        <f t="shared" si="15"/>
        <v>1.9780853657376298</v>
      </c>
      <c r="J104" s="8">
        <f t="shared" si="16"/>
        <v>1.936731499847045</v>
      </c>
      <c r="K104" s="13">
        <v>14921645</v>
      </c>
      <c r="L104" s="8">
        <f t="shared" si="17"/>
        <v>1.9780854101499397</v>
      </c>
      <c r="M104" s="8">
        <f t="shared" si="18"/>
        <v>1.936731541751303</v>
      </c>
      <c r="N104" s="13">
        <v>15081715</v>
      </c>
      <c r="O104" s="8">
        <f t="shared" si="19"/>
        <v>1.9780852967075284</v>
      </c>
      <c r="P104" s="8">
        <f t="shared" si="20"/>
        <v>1.9367314310663652</v>
      </c>
    </row>
    <row r="105" spans="1:16" ht="12">
      <c r="A105" s="7" t="s">
        <v>11</v>
      </c>
      <c r="B105" s="13">
        <v>4189412</v>
      </c>
      <c r="C105" s="8">
        <f t="shared" si="11"/>
        <v>0.6192280757790685</v>
      </c>
      <c r="D105" s="8">
        <f t="shared" si="12"/>
        <v>0.606282489146165</v>
      </c>
      <c r="E105" s="13">
        <v>4395548</v>
      </c>
      <c r="F105" s="8">
        <f t="shared" si="13"/>
        <v>0.6192280699128652</v>
      </c>
      <c r="G105" s="8">
        <f t="shared" si="14"/>
        <v>0.6062824827586207</v>
      </c>
      <c r="H105" s="13">
        <v>4607914</v>
      </c>
      <c r="I105" s="8">
        <f t="shared" si="15"/>
        <v>0.619228123114094</v>
      </c>
      <c r="J105" s="8">
        <f t="shared" si="16"/>
        <v>0.6062825358292957</v>
      </c>
      <c r="K105" s="13">
        <v>4671134</v>
      </c>
      <c r="L105" s="8">
        <f t="shared" si="17"/>
        <v>0.6192281088482756</v>
      </c>
      <c r="M105" s="8">
        <f t="shared" si="18"/>
        <v>0.606282521367244</v>
      </c>
      <c r="N105" s="13">
        <v>4721243</v>
      </c>
      <c r="O105" s="8">
        <f t="shared" si="19"/>
        <v>0.6192280758841645</v>
      </c>
      <c r="P105" s="8">
        <f t="shared" si="20"/>
        <v>0.6062824892130676</v>
      </c>
    </row>
    <row r="106" spans="1:16" ht="12">
      <c r="A106" s="7" t="s">
        <v>12</v>
      </c>
      <c r="B106" s="13">
        <v>66339625</v>
      </c>
      <c r="C106" s="8">
        <f t="shared" si="11"/>
        <v>9.805518850056997</v>
      </c>
      <c r="D106" s="8">
        <f t="shared" si="12"/>
        <v>9.600524602026049</v>
      </c>
      <c r="E106" s="13">
        <v>69603803</v>
      </c>
      <c r="F106" s="8">
        <f t="shared" si="13"/>
        <v>9.805518809096224</v>
      </c>
      <c r="G106" s="8">
        <f t="shared" si="14"/>
        <v>9.600524551724138</v>
      </c>
      <c r="H106" s="13">
        <v>72966627</v>
      </c>
      <c r="I106" s="8">
        <f t="shared" si="15"/>
        <v>9.805518828514632</v>
      </c>
      <c r="J106" s="8">
        <f t="shared" si="16"/>
        <v>9.600524586281418</v>
      </c>
      <c r="K106" s="13">
        <v>73967722</v>
      </c>
      <c r="L106" s="8">
        <f t="shared" si="17"/>
        <v>9.805518876117661</v>
      </c>
      <c r="M106" s="8">
        <f t="shared" si="18"/>
        <v>9.600524625059219</v>
      </c>
      <c r="N106" s="13">
        <v>74761205</v>
      </c>
      <c r="O106" s="8">
        <f t="shared" si="19"/>
        <v>9.805518826913078</v>
      </c>
      <c r="P106" s="8">
        <f t="shared" si="20"/>
        <v>9.600524578795973</v>
      </c>
    </row>
    <row r="107" spans="1:16" ht="12">
      <c r="A107" s="7" t="s">
        <v>13</v>
      </c>
      <c r="B107" s="13">
        <v>14353687</v>
      </c>
      <c r="C107" s="8">
        <f t="shared" si="11"/>
        <v>2.1215879415404904</v>
      </c>
      <c r="D107" s="8">
        <f t="shared" si="12"/>
        <v>2.077234008683068</v>
      </c>
      <c r="E107" s="13">
        <v>15059947</v>
      </c>
      <c r="F107" s="8">
        <f t="shared" si="13"/>
        <v>2.121588005363619</v>
      </c>
      <c r="G107" s="8">
        <f t="shared" si="14"/>
        <v>2.077234068965517</v>
      </c>
      <c r="H107" s="13">
        <v>15787550</v>
      </c>
      <c r="I107" s="8">
        <f t="shared" si="15"/>
        <v>2.1215879799557706</v>
      </c>
      <c r="J107" s="8">
        <f t="shared" si="16"/>
        <v>2.0772340474522304</v>
      </c>
      <c r="K107" s="13">
        <v>16004154</v>
      </c>
      <c r="L107" s="8">
        <f t="shared" si="17"/>
        <v>2.12158803732382</v>
      </c>
      <c r="M107" s="8">
        <f t="shared" si="18"/>
        <v>2.0772341019267837</v>
      </c>
      <c r="N107" s="13">
        <v>16175837</v>
      </c>
      <c r="O107" s="8">
        <f t="shared" si="19"/>
        <v>2.1215879846315633</v>
      </c>
      <c r="P107" s="8">
        <f t="shared" si="20"/>
        <v>2.0772340507499485</v>
      </c>
    </row>
    <row r="108" spans="1:16" ht="12">
      <c r="A108" s="7" t="s">
        <v>14</v>
      </c>
      <c r="B108" s="13">
        <v>2906837</v>
      </c>
      <c r="C108" s="8">
        <f t="shared" si="11"/>
        <v>0.42965339339110115</v>
      </c>
      <c r="D108" s="8">
        <f t="shared" si="12"/>
        <v>0.4206710564399421</v>
      </c>
      <c r="E108" s="13">
        <v>3049865</v>
      </c>
      <c r="F108" s="8">
        <f t="shared" si="13"/>
        <v>0.42965337142144744</v>
      </c>
      <c r="G108" s="8">
        <f t="shared" si="14"/>
        <v>0.4206710344827586</v>
      </c>
      <c r="H108" s="13">
        <v>3197216</v>
      </c>
      <c r="I108" s="8">
        <f t="shared" si="15"/>
        <v>0.42965343165483366</v>
      </c>
      <c r="J108" s="8">
        <f t="shared" si="16"/>
        <v>0.42067109413804105</v>
      </c>
      <c r="K108" s="13">
        <v>3241081</v>
      </c>
      <c r="L108" s="8">
        <f t="shared" si="17"/>
        <v>0.4296533685940241</v>
      </c>
      <c r="M108" s="8">
        <f t="shared" si="18"/>
        <v>0.42067103205248846</v>
      </c>
      <c r="N108" s="13">
        <v>3275850</v>
      </c>
      <c r="O108" s="8">
        <f t="shared" si="19"/>
        <v>0.42965343922885146</v>
      </c>
      <c r="P108" s="8">
        <f t="shared" si="20"/>
        <v>0.4206711012944319</v>
      </c>
    </row>
    <row r="109" spans="1:16" ht="12">
      <c r="A109" s="7" t="s">
        <v>15</v>
      </c>
      <c r="B109" s="13">
        <v>27688095</v>
      </c>
      <c r="C109" s="8">
        <f t="shared" si="11"/>
        <v>4.092518422355702</v>
      </c>
      <c r="D109" s="8">
        <f t="shared" si="12"/>
        <v>4.006960202604921</v>
      </c>
      <c r="E109" s="13">
        <v>29050461</v>
      </c>
      <c r="F109" s="8">
        <f t="shared" si="13"/>
        <v>4.092518360647856</v>
      </c>
      <c r="G109" s="8">
        <f t="shared" si="14"/>
        <v>4.006960137931035</v>
      </c>
      <c r="H109" s="13">
        <v>30453999</v>
      </c>
      <c r="I109" s="8">
        <f t="shared" si="15"/>
        <v>4.092518359085802</v>
      </c>
      <c r="J109" s="8">
        <f t="shared" si="16"/>
        <v>4.006960142889566</v>
      </c>
      <c r="K109" s="13">
        <v>30871825</v>
      </c>
      <c r="L109" s="8">
        <f t="shared" si="17"/>
        <v>4.092518393059355</v>
      </c>
      <c r="M109" s="8">
        <f t="shared" si="18"/>
        <v>4.006960172884853</v>
      </c>
      <c r="N109" s="13">
        <v>31203000</v>
      </c>
      <c r="O109" s="8">
        <f t="shared" si="19"/>
        <v>4.092518358367402</v>
      </c>
      <c r="P109" s="8">
        <f t="shared" si="20"/>
        <v>4.006960139716457</v>
      </c>
    </row>
    <row r="110" spans="1:16" ht="12">
      <c r="A110" s="7" t="s">
        <v>16</v>
      </c>
      <c r="B110" s="13">
        <v>6932129</v>
      </c>
      <c r="C110" s="8">
        <f t="shared" si="11"/>
        <v>1.024623241094998</v>
      </c>
      <c r="D110" s="8">
        <f t="shared" si="12"/>
        <v>1.0032024602026048</v>
      </c>
      <c r="E110" s="13">
        <v>7273218</v>
      </c>
      <c r="F110" s="8">
        <f t="shared" si="13"/>
        <v>1.024623265220971</v>
      </c>
      <c r="G110" s="8">
        <f t="shared" si="14"/>
        <v>1.0032024827586208</v>
      </c>
      <c r="H110" s="13">
        <v>7624615</v>
      </c>
      <c r="I110" s="8">
        <f t="shared" si="15"/>
        <v>1.0246232972051057</v>
      </c>
      <c r="J110" s="8">
        <f t="shared" si="16"/>
        <v>1.0032025156984452</v>
      </c>
      <c r="K110" s="13">
        <v>7729224</v>
      </c>
      <c r="L110" s="8">
        <f t="shared" si="17"/>
        <v>1.0246233056865215</v>
      </c>
      <c r="M110" s="8">
        <f t="shared" si="18"/>
        <v>1.0032025231843522</v>
      </c>
      <c r="N110" s="13">
        <v>7812138</v>
      </c>
      <c r="O110" s="8">
        <f t="shared" si="19"/>
        <v>1.02462321517481</v>
      </c>
      <c r="P110" s="8">
        <f t="shared" si="20"/>
        <v>1.0032024347647421</v>
      </c>
    </row>
    <row r="111" spans="1:16" ht="12">
      <c r="A111" s="7" t="s">
        <v>17</v>
      </c>
      <c r="B111" s="13">
        <v>10034771</v>
      </c>
      <c r="C111" s="8">
        <f t="shared" si="11"/>
        <v>1.4832181550092467</v>
      </c>
      <c r="D111" s="8">
        <f t="shared" si="12"/>
        <v>1.45220998552822</v>
      </c>
      <c r="E111" s="13">
        <v>10528522</v>
      </c>
      <c r="F111" s="8">
        <f t="shared" si="13"/>
        <v>1.483218100927379</v>
      </c>
      <c r="G111" s="8">
        <f t="shared" si="14"/>
        <v>1.4522099310344827</v>
      </c>
      <c r="H111" s="13">
        <v>11037195</v>
      </c>
      <c r="I111" s="8">
        <f t="shared" si="15"/>
        <v>1.4832181208881638</v>
      </c>
      <c r="J111" s="8">
        <f t="shared" si="16"/>
        <v>1.4522099529293349</v>
      </c>
      <c r="K111" s="13">
        <v>11188624</v>
      </c>
      <c r="L111" s="8">
        <f t="shared" si="17"/>
        <v>1.4832180965338244</v>
      </c>
      <c r="M111" s="8">
        <f t="shared" si="18"/>
        <v>1.4522099278997476</v>
      </c>
      <c r="N111" s="13">
        <v>11308650</v>
      </c>
      <c r="O111" s="8">
        <f t="shared" si="19"/>
        <v>1.4832182076515563</v>
      </c>
      <c r="P111" s="8">
        <f t="shared" si="20"/>
        <v>1.4522100369837683</v>
      </c>
    </row>
    <row r="112" spans="1:16" ht="12">
      <c r="A112" s="7" t="s">
        <v>18</v>
      </c>
      <c r="B112" s="13">
        <v>41951260</v>
      </c>
      <c r="C112" s="8">
        <f t="shared" si="11"/>
        <v>6.200726499639425</v>
      </c>
      <c r="D112" s="8">
        <f t="shared" si="12"/>
        <v>6.071094066570188</v>
      </c>
      <c r="E112" s="13">
        <v>44015432</v>
      </c>
      <c r="F112" s="8">
        <f t="shared" si="13"/>
        <v>6.200726508672175</v>
      </c>
      <c r="G112" s="8">
        <f t="shared" si="14"/>
        <v>6.071094068965517</v>
      </c>
      <c r="H112" s="13">
        <v>46141984</v>
      </c>
      <c r="I112" s="8">
        <f t="shared" si="15"/>
        <v>6.200726434799034</v>
      </c>
      <c r="J112" s="8">
        <f t="shared" si="16"/>
        <v>6.071094006466871</v>
      </c>
      <c r="K112" s="13">
        <v>46775047</v>
      </c>
      <c r="L112" s="8">
        <f t="shared" si="17"/>
        <v>6.20072639643804</v>
      </c>
      <c r="M112" s="8">
        <f t="shared" si="18"/>
        <v>6.071093963956363</v>
      </c>
      <c r="N112" s="13">
        <v>47276824</v>
      </c>
      <c r="O112" s="8">
        <f t="shared" si="19"/>
        <v>6.2007265373619385</v>
      </c>
      <c r="P112" s="8">
        <f t="shared" si="20"/>
        <v>6.07109410314362</v>
      </c>
    </row>
    <row r="113" spans="1:16" ht="12">
      <c r="A113" s="7" t="s">
        <v>20</v>
      </c>
      <c r="B113" s="13">
        <v>6657738</v>
      </c>
      <c r="C113" s="8">
        <f t="shared" si="11"/>
        <v>0.9840660910841864</v>
      </c>
      <c r="D113" s="8">
        <f t="shared" si="12"/>
        <v>0.9634931982633864</v>
      </c>
      <c r="E113" s="13">
        <v>6985326</v>
      </c>
      <c r="F113" s="8">
        <f t="shared" si="13"/>
        <v>0.9840661361659921</v>
      </c>
      <c r="G113" s="8">
        <f t="shared" si="14"/>
        <v>0.9634932413793104</v>
      </c>
      <c r="H113" s="13">
        <v>7322814</v>
      </c>
      <c r="I113" s="8">
        <f t="shared" si="15"/>
        <v>0.9840661889813072</v>
      </c>
      <c r="J113" s="8">
        <f t="shared" si="16"/>
        <v>0.9634932946505225</v>
      </c>
      <c r="K113" s="13">
        <v>7423282</v>
      </c>
      <c r="L113" s="8">
        <f t="shared" si="17"/>
        <v>0.984066154879617</v>
      </c>
      <c r="M113" s="8">
        <f t="shared" si="18"/>
        <v>0.9634932604759525</v>
      </c>
      <c r="N113" s="13">
        <v>7502914</v>
      </c>
      <c r="O113" s="8">
        <f t="shared" si="19"/>
        <v>0.9840660605150721</v>
      </c>
      <c r="P113" s="8">
        <f t="shared" si="20"/>
        <v>0.9634931682761455</v>
      </c>
    </row>
    <row r="114" spans="1:16" ht="12">
      <c r="A114" s="7" t="s">
        <v>21</v>
      </c>
      <c r="B114" s="13">
        <v>8010454</v>
      </c>
      <c r="C114" s="8">
        <f t="shared" si="11"/>
        <v>1.1840081654744727</v>
      </c>
      <c r="D114" s="8">
        <f t="shared" si="12"/>
        <v>1.1592552821997106</v>
      </c>
      <c r="E114" s="13">
        <v>8404601</v>
      </c>
      <c r="F114" s="8">
        <f t="shared" si="13"/>
        <v>1.184008195478183</v>
      </c>
      <c r="G114" s="8">
        <f t="shared" si="14"/>
        <v>1.1592553103448275</v>
      </c>
      <c r="H114" s="13">
        <v>8810659</v>
      </c>
      <c r="I114" s="8">
        <f t="shared" si="15"/>
        <v>1.1840081728887084</v>
      </c>
      <c r="J114" s="8">
        <f t="shared" si="16"/>
        <v>1.1592552901046345</v>
      </c>
      <c r="K114" s="13">
        <v>8931540</v>
      </c>
      <c r="L114" s="8">
        <f t="shared" si="17"/>
        <v>1.1840081280696995</v>
      </c>
      <c r="M114" s="8">
        <f t="shared" si="18"/>
        <v>1.1592552452771414</v>
      </c>
      <c r="N114" s="13">
        <v>9027353</v>
      </c>
      <c r="O114" s="8">
        <f t="shared" si="19"/>
        <v>1.1840082004923576</v>
      </c>
      <c r="P114" s="8">
        <f t="shared" si="20"/>
        <v>1.159255316416684</v>
      </c>
    </row>
    <row r="115" spans="1:16" ht="12">
      <c r="A115" s="7" t="s">
        <v>22</v>
      </c>
      <c r="B115" s="13">
        <v>2974428</v>
      </c>
      <c r="C115" s="8">
        <f t="shared" si="11"/>
        <v>0.43964387531791643</v>
      </c>
      <c r="D115" s="8">
        <f t="shared" si="12"/>
        <v>0.43045267727930536</v>
      </c>
      <c r="E115" s="13">
        <v>3120782</v>
      </c>
      <c r="F115" s="8">
        <f t="shared" si="13"/>
        <v>0.439643888425018</v>
      </c>
      <c r="G115" s="8">
        <f t="shared" si="14"/>
        <v>0.4304526896551724</v>
      </c>
      <c r="H115" s="13">
        <v>3271559</v>
      </c>
      <c r="I115" s="8">
        <f t="shared" si="15"/>
        <v>0.4396439124573554</v>
      </c>
      <c r="J115" s="8">
        <f t="shared" si="16"/>
        <v>0.43045271388206346</v>
      </c>
      <c r="K115" s="13">
        <v>3316444</v>
      </c>
      <c r="L115" s="8">
        <f t="shared" si="17"/>
        <v>0.4396438522682523</v>
      </c>
      <c r="M115" s="8">
        <f t="shared" si="18"/>
        <v>0.43045265460020377</v>
      </c>
      <c r="N115" s="13">
        <v>3352021</v>
      </c>
      <c r="O115" s="8">
        <f t="shared" si="19"/>
        <v>0.43964386373531567</v>
      </c>
      <c r="P115" s="8">
        <f t="shared" si="20"/>
        <v>0.4304526659132936</v>
      </c>
    </row>
    <row r="116" spans="1:16" ht="12">
      <c r="A116" s="7" t="s">
        <v>23</v>
      </c>
      <c r="B116" s="13">
        <v>11329919</v>
      </c>
      <c r="C116" s="8">
        <f t="shared" si="11"/>
        <v>1.674651225781257</v>
      </c>
      <c r="D116" s="8">
        <f t="shared" si="12"/>
        <v>1.639640955137482</v>
      </c>
      <c r="E116" s="13">
        <v>11887397</v>
      </c>
      <c r="F116" s="8">
        <f t="shared" si="13"/>
        <v>1.674651238161427</v>
      </c>
      <c r="G116" s="8">
        <f t="shared" si="14"/>
        <v>1.6396409655172415</v>
      </c>
      <c r="H116" s="13">
        <v>12461722</v>
      </c>
      <c r="I116" s="8">
        <f t="shared" si="15"/>
        <v>1.6746512033057939</v>
      </c>
      <c r="J116" s="8">
        <f t="shared" si="16"/>
        <v>1.6396409340451497</v>
      </c>
      <c r="K116" s="13">
        <v>12632696</v>
      </c>
      <c r="L116" s="8">
        <f t="shared" si="17"/>
        <v>1.674651263212568</v>
      </c>
      <c r="M116" s="8">
        <f t="shared" si="18"/>
        <v>1.639640991362247</v>
      </c>
      <c r="N116" s="13">
        <v>12768212</v>
      </c>
      <c r="O116" s="8">
        <f t="shared" si="19"/>
        <v>1.6746512198675434</v>
      </c>
      <c r="P116" s="8">
        <f t="shared" si="20"/>
        <v>1.6396409492500514</v>
      </c>
    </row>
    <row r="117" spans="1:16" ht="12">
      <c r="A117" s="7" t="s">
        <v>24</v>
      </c>
      <c r="B117" s="13">
        <v>36774840</v>
      </c>
      <c r="C117" s="8">
        <f t="shared" si="11"/>
        <v>5.4356108709964825</v>
      </c>
      <c r="D117" s="8">
        <f t="shared" si="12"/>
        <v>5.321973950795948</v>
      </c>
      <c r="E117" s="13">
        <v>38584311</v>
      </c>
      <c r="F117" s="8">
        <f t="shared" si="13"/>
        <v>5.435610856586649</v>
      </c>
      <c r="G117" s="8">
        <f t="shared" si="14"/>
        <v>5.321973931034483</v>
      </c>
      <c r="H117" s="13">
        <v>40448465</v>
      </c>
      <c r="I117" s="8">
        <f t="shared" si="15"/>
        <v>5.435610791520007</v>
      </c>
      <c r="J117" s="8">
        <f t="shared" si="16"/>
        <v>5.321973875945278</v>
      </c>
      <c r="K117" s="13">
        <v>41003414</v>
      </c>
      <c r="L117" s="8">
        <f t="shared" si="17"/>
        <v>5.435610819030862</v>
      </c>
      <c r="M117" s="8">
        <f t="shared" si="18"/>
        <v>5.321973898540473</v>
      </c>
      <c r="N117" s="13">
        <v>41443276</v>
      </c>
      <c r="O117" s="8">
        <f t="shared" si="19"/>
        <v>5.435610930387691</v>
      </c>
      <c r="P117" s="8">
        <f t="shared" si="20"/>
        <v>5.321974008629546</v>
      </c>
    </row>
    <row r="118" spans="1:16" ht="12">
      <c r="A118" s="7" t="s">
        <v>25</v>
      </c>
      <c r="B118" s="13">
        <v>3506547</v>
      </c>
      <c r="C118" s="8">
        <f t="shared" si="11"/>
        <v>0.5182952527559631</v>
      </c>
      <c r="D118" s="8">
        <f t="shared" si="12"/>
        <v>0.5074597684515195</v>
      </c>
      <c r="E118" s="13">
        <v>3679083</v>
      </c>
      <c r="F118" s="8">
        <f t="shared" si="13"/>
        <v>0.5182952080466949</v>
      </c>
      <c r="G118" s="8">
        <f t="shared" si="14"/>
        <v>0.5074597241379311</v>
      </c>
      <c r="H118" s="13">
        <v>3856833</v>
      </c>
      <c r="I118" s="8">
        <f t="shared" si="15"/>
        <v>0.5182951460800919</v>
      </c>
      <c r="J118" s="8">
        <f t="shared" si="16"/>
        <v>0.5074596642884632</v>
      </c>
      <c r="K118" s="13">
        <v>3909748</v>
      </c>
      <c r="L118" s="8">
        <f t="shared" si="17"/>
        <v>0.5182950992442794</v>
      </c>
      <c r="M118" s="8">
        <f t="shared" si="18"/>
        <v>0.5074596180179245</v>
      </c>
      <c r="N118" s="13">
        <v>3951691</v>
      </c>
      <c r="O118" s="8">
        <f t="shared" si="19"/>
        <v>0.5182952909686643</v>
      </c>
      <c r="P118" s="8">
        <f t="shared" si="20"/>
        <v>0.5074598058352168</v>
      </c>
    </row>
    <row r="119" spans="1:16" ht="12">
      <c r="A119" s="7" t="s">
        <v>26</v>
      </c>
      <c r="B119" s="13">
        <v>6024897</v>
      </c>
      <c r="C119" s="8">
        <f t="shared" si="11"/>
        <v>0.8905272090873569</v>
      </c>
      <c r="D119" s="8">
        <f t="shared" si="12"/>
        <v>0.8719098408104197</v>
      </c>
      <c r="E119" s="13">
        <v>6321346</v>
      </c>
      <c r="F119" s="8">
        <f t="shared" si="13"/>
        <v>0.8905271613076254</v>
      </c>
      <c r="G119" s="8">
        <f t="shared" si="14"/>
        <v>0.8719097931034483</v>
      </c>
      <c r="H119" s="13">
        <v>6626754</v>
      </c>
      <c r="I119" s="8">
        <f t="shared" si="15"/>
        <v>0.8905271326154991</v>
      </c>
      <c r="J119" s="8">
        <f t="shared" si="16"/>
        <v>0.8719097664229255</v>
      </c>
      <c r="K119" s="13">
        <v>6717672</v>
      </c>
      <c r="L119" s="8">
        <f t="shared" si="17"/>
        <v>0.8905270815230335</v>
      </c>
      <c r="M119" s="8">
        <f t="shared" si="18"/>
        <v>0.8719097156874833</v>
      </c>
      <c r="N119" s="13">
        <v>6789736</v>
      </c>
      <c r="O119" s="8">
        <f t="shared" si="19"/>
        <v>0.890527168171908</v>
      </c>
      <c r="P119" s="8">
        <f t="shared" si="20"/>
        <v>0.8719098006985823</v>
      </c>
    </row>
    <row r="120" spans="1:16" ht="12">
      <c r="A120" s="7" t="s">
        <v>27</v>
      </c>
      <c r="B120" s="13">
        <v>14591983</v>
      </c>
      <c r="C120" s="8">
        <f t="shared" si="11"/>
        <v>2.1568099663845137</v>
      </c>
      <c r="D120" s="8">
        <f t="shared" si="12"/>
        <v>2.1117196816208392</v>
      </c>
      <c r="E120" s="13">
        <v>15309968</v>
      </c>
      <c r="F120" s="8">
        <f t="shared" si="13"/>
        <v>2.1568100121003635</v>
      </c>
      <c r="G120" s="8">
        <f t="shared" si="14"/>
        <v>2.111719724137931</v>
      </c>
      <c r="H120" s="13">
        <v>16049651</v>
      </c>
      <c r="I120" s="8">
        <f t="shared" si="15"/>
        <v>2.1568100588175563</v>
      </c>
      <c r="J120" s="8">
        <f t="shared" si="16"/>
        <v>2.111719773297677</v>
      </c>
      <c r="K120" s="13">
        <v>16269851</v>
      </c>
      <c r="L120" s="8">
        <f t="shared" si="17"/>
        <v>2.1568101163386078</v>
      </c>
      <c r="M120" s="8">
        <f t="shared" si="18"/>
        <v>2.1117198278939067</v>
      </c>
      <c r="N120" s="13">
        <v>16444384</v>
      </c>
      <c r="O120" s="8">
        <f t="shared" si="19"/>
        <v>2.156810031472716</v>
      </c>
      <c r="P120" s="8">
        <f t="shared" si="20"/>
        <v>2.11171974522293</v>
      </c>
    </row>
    <row r="121" spans="1:16" ht="12">
      <c r="A121" s="7" t="s">
        <v>28</v>
      </c>
      <c r="B121" s="13">
        <v>13175008</v>
      </c>
      <c r="C121" s="8">
        <f t="shared" si="11"/>
        <v>1.9473699058994038</v>
      </c>
      <c r="D121" s="8">
        <f t="shared" si="12"/>
        <v>1.9066581765557165</v>
      </c>
      <c r="E121" s="13">
        <v>13823272</v>
      </c>
      <c r="F121" s="8">
        <f t="shared" si="13"/>
        <v>1.9473699389565422</v>
      </c>
      <c r="G121" s="8">
        <f t="shared" si="14"/>
        <v>1.9066582068965516</v>
      </c>
      <c r="H121" s="13">
        <v>14491127</v>
      </c>
      <c r="I121" s="8">
        <f t="shared" si="15"/>
        <v>1.9473699756588279</v>
      </c>
      <c r="J121" s="8">
        <f t="shared" si="16"/>
        <v>1.9066582459187331</v>
      </c>
      <c r="K121" s="13">
        <v>14689944</v>
      </c>
      <c r="L121" s="8">
        <f t="shared" si="17"/>
        <v>1.947370005272183</v>
      </c>
      <c r="M121" s="8">
        <f t="shared" si="18"/>
        <v>1.906658273357951</v>
      </c>
      <c r="N121" s="13">
        <v>14847529</v>
      </c>
      <c r="O121" s="8">
        <f t="shared" si="19"/>
        <v>1.9473699647114824</v>
      </c>
      <c r="P121" s="8">
        <f t="shared" si="20"/>
        <v>1.9066582340250668</v>
      </c>
    </row>
    <row r="122" spans="1:16" ht="12">
      <c r="A122" s="7" t="s">
        <v>29</v>
      </c>
      <c r="B122" s="13">
        <v>4879214</v>
      </c>
      <c r="C122" s="8">
        <f t="shared" si="11"/>
        <v>0.7211862420154168</v>
      </c>
      <c r="D122" s="8">
        <f t="shared" si="12"/>
        <v>0.7061091172214182</v>
      </c>
      <c r="E122" s="13">
        <v>5119291</v>
      </c>
      <c r="F122" s="8">
        <f t="shared" si="13"/>
        <v>0.721186228714213</v>
      </c>
      <c r="G122" s="8">
        <f t="shared" si="14"/>
        <v>0.7061091034482758</v>
      </c>
      <c r="H122" s="13">
        <v>5366623</v>
      </c>
      <c r="I122" s="8">
        <f t="shared" si="15"/>
        <v>0.7211861783338249</v>
      </c>
      <c r="J122" s="8">
        <f t="shared" si="16"/>
        <v>0.7061090552644477</v>
      </c>
      <c r="K122" s="13">
        <v>5440253</v>
      </c>
      <c r="L122" s="8">
        <f t="shared" si="17"/>
        <v>0.7211862423227761</v>
      </c>
      <c r="M122" s="8">
        <f t="shared" si="18"/>
        <v>0.7061091173397538</v>
      </c>
      <c r="N122" s="13">
        <v>5498613</v>
      </c>
      <c r="O122" s="8">
        <f t="shared" si="19"/>
        <v>0.7211862528621495</v>
      </c>
      <c r="P122" s="8">
        <f t="shared" si="20"/>
        <v>0.7061091277994658</v>
      </c>
    </row>
    <row r="123" spans="1:16" ht="12">
      <c r="A123" s="7" t="s">
        <v>30</v>
      </c>
      <c r="B123" s="13">
        <v>17504322</v>
      </c>
      <c r="C123" s="8">
        <f t="shared" si="11"/>
        <v>2.5872765986914668</v>
      </c>
      <c r="D123" s="8">
        <f t="shared" si="12"/>
        <v>2.533186975397974</v>
      </c>
      <c r="E123" s="13">
        <v>18365606</v>
      </c>
      <c r="F123" s="8">
        <f t="shared" si="13"/>
        <v>2.5872766617860017</v>
      </c>
      <c r="G123" s="8">
        <f t="shared" si="14"/>
        <v>2.5331870344827587</v>
      </c>
      <c r="H123" s="13">
        <v>19252918</v>
      </c>
      <c r="I123" s="8">
        <f t="shared" si="15"/>
        <v>2.5872766457033607</v>
      </c>
      <c r="J123" s="8">
        <f t="shared" si="16"/>
        <v>2.5331870228379896</v>
      </c>
      <c r="K123" s="13">
        <v>19517066</v>
      </c>
      <c r="L123" s="8">
        <f t="shared" si="17"/>
        <v>2.587276637631671</v>
      </c>
      <c r="M123" s="8">
        <f t="shared" si="18"/>
        <v>2.533187012869019</v>
      </c>
      <c r="N123" s="13">
        <v>19726434</v>
      </c>
      <c r="O123" s="8">
        <f t="shared" si="19"/>
        <v>2.587276649364577</v>
      </c>
      <c r="P123" s="8">
        <f t="shared" si="20"/>
        <v>2.533187024861311</v>
      </c>
    </row>
    <row r="124" spans="1:16" ht="12">
      <c r="A124" s="7" t="s">
        <v>31</v>
      </c>
      <c r="B124" s="13">
        <v>888235</v>
      </c>
      <c r="C124" s="8">
        <f t="shared" si="11"/>
        <v>0.131288125849074</v>
      </c>
      <c r="D124" s="8">
        <f t="shared" si="12"/>
        <v>0.12854341534008684</v>
      </c>
      <c r="E124" s="13">
        <v>931940</v>
      </c>
      <c r="F124" s="8">
        <f t="shared" si="13"/>
        <v>0.13128815962755852</v>
      </c>
      <c r="G124" s="8">
        <f t="shared" si="14"/>
        <v>0.12854344827586206</v>
      </c>
      <c r="H124" s="13">
        <v>976966</v>
      </c>
      <c r="I124" s="8">
        <f t="shared" si="15"/>
        <v>0.1312882190349655</v>
      </c>
      <c r="J124" s="8">
        <f t="shared" si="16"/>
        <v>0.12854350664943046</v>
      </c>
      <c r="K124" s="13">
        <v>990370</v>
      </c>
      <c r="L124" s="8">
        <f t="shared" si="17"/>
        <v>0.13128823582454854</v>
      </c>
      <c r="M124" s="8">
        <f t="shared" si="18"/>
        <v>0.1285435229831723</v>
      </c>
      <c r="N124" s="13">
        <v>1000993</v>
      </c>
      <c r="O124" s="8">
        <f t="shared" si="19"/>
        <v>0.13128808861639138</v>
      </c>
      <c r="P124" s="8">
        <f t="shared" si="20"/>
        <v>0.12854337887815903</v>
      </c>
    </row>
    <row r="125" spans="1:16" ht="12">
      <c r="A125" s="7" t="s">
        <v>33</v>
      </c>
      <c r="B125" s="13">
        <v>33382</v>
      </c>
      <c r="C125" s="8">
        <f t="shared" si="11"/>
        <v>0.004934122408026917</v>
      </c>
      <c r="D125" s="8">
        <f t="shared" si="12"/>
        <v>0.00483096960926194</v>
      </c>
      <c r="E125" s="13">
        <v>35025</v>
      </c>
      <c r="F125" s="8">
        <f t="shared" si="13"/>
        <v>0.004934188671969479</v>
      </c>
      <c r="G125" s="8">
        <f t="shared" si="14"/>
        <v>0.004831034482758621</v>
      </c>
      <c r="H125" s="13">
        <v>36717</v>
      </c>
      <c r="I125" s="8">
        <f t="shared" si="15"/>
        <v>0.00493416305000054</v>
      </c>
      <c r="J125" s="8">
        <f t="shared" si="16"/>
        <v>0.004831009404264977</v>
      </c>
      <c r="K125" s="13">
        <v>37221</v>
      </c>
      <c r="L125" s="8">
        <f t="shared" si="17"/>
        <v>0.004934195730510336</v>
      </c>
      <c r="M125" s="8">
        <f t="shared" si="18"/>
        <v>0.004831041397615695</v>
      </c>
      <c r="N125" s="13">
        <v>37620</v>
      </c>
      <c r="O125" s="8">
        <f t="shared" si="19"/>
        <v>0.004934158274581984</v>
      </c>
      <c r="P125" s="8">
        <f t="shared" si="20"/>
        <v>0.004831004725703719</v>
      </c>
    </row>
    <row r="126" spans="1:16" ht="12">
      <c r="A126" s="7" t="s">
        <v>32</v>
      </c>
      <c r="B126" s="13">
        <v>92212</v>
      </c>
      <c r="C126" s="8">
        <f t="shared" si="11"/>
        <v>0.013629659561709247</v>
      </c>
      <c r="D126" s="8">
        <f t="shared" si="12"/>
        <v>0.013344717800289436</v>
      </c>
      <c r="E126" s="13">
        <v>96749</v>
      </c>
      <c r="F126" s="8">
        <f t="shared" si="13"/>
        <v>0.013629630830103502</v>
      </c>
      <c r="G126" s="8">
        <f t="shared" si="14"/>
        <v>0.013344689655172414</v>
      </c>
      <c r="H126" s="13">
        <v>101423</v>
      </c>
      <c r="I126" s="8">
        <f t="shared" si="15"/>
        <v>0.013629588992025623</v>
      </c>
      <c r="J126" s="8">
        <f t="shared" si="16"/>
        <v>0.013344648713368924</v>
      </c>
      <c r="K126" s="13">
        <v>102815</v>
      </c>
      <c r="L126" s="8">
        <f t="shared" si="17"/>
        <v>0.013629653529792864</v>
      </c>
      <c r="M126" s="8">
        <f t="shared" si="18"/>
        <v>0.013344711891025433</v>
      </c>
      <c r="N126" s="13">
        <v>103918</v>
      </c>
      <c r="O126" s="8">
        <f t="shared" si="19"/>
        <v>0.013629661339128405</v>
      </c>
      <c r="P126" s="8">
        <f t="shared" si="20"/>
        <v>0.01334471953975755</v>
      </c>
    </row>
    <row r="127" spans="1:16" ht="12">
      <c r="A127" s="7" t="s">
        <v>35</v>
      </c>
      <c r="B127" s="13">
        <v>35647</v>
      </c>
      <c r="C127" s="8">
        <f t="shared" si="11"/>
        <v>0.00526890723979796</v>
      </c>
      <c r="D127" s="8">
        <f t="shared" si="12"/>
        <v>0.005158755426917511</v>
      </c>
      <c r="E127" s="13">
        <v>37401</v>
      </c>
      <c r="F127" s="8">
        <f t="shared" si="13"/>
        <v>0.005268910507361327</v>
      </c>
      <c r="G127" s="8">
        <f t="shared" si="14"/>
        <v>0.005158758620689655</v>
      </c>
      <c r="H127" s="13">
        <v>39208</v>
      </c>
      <c r="I127" s="8">
        <f t="shared" si="15"/>
        <v>0.00526891262533489</v>
      </c>
      <c r="J127" s="8">
        <f t="shared" si="16"/>
        <v>0.00515876070273773</v>
      </c>
      <c r="K127" s="13">
        <v>39746</v>
      </c>
      <c r="L127" s="8">
        <f t="shared" si="17"/>
        <v>0.005268921939358529</v>
      </c>
      <c r="M127" s="8">
        <f t="shared" si="18"/>
        <v>0.005158769817834916</v>
      </c>
      <c r="N127" s="13">
        <v>40172</v>
      </c>
      <c r="O127" s="8">
        <f t="shared" si="19"/>
        <v>0.005268873104904505</v>
      </c>
      <c r="P127" s="8">
        <f t="shared" si="20"/>
        <v>0.0051587220053421</v>
      </c>
    </row>
    <row r="128" spans="1:16" ht="12">
      <c r="A128" s="7" t="s">
        <v>19</v>
      </c>
      <c r="B128" s="13">
        <v>14041340</v>
      </c>
      <c r="C128" s="8">
        <f t="shared" si="11"/>
        <v>2.075420595911709</v>
      </c>
      <c r="D128" s="8">
        <f t="shared" si="12"/>
        <v>2.0320318379160636</v>
      </c>
      <c r="E128" s="13">
        <v>14732231</v>
      </c>
      <c r="F128" s="8">
        <f t="shared" si="13"/>
        <v>2.0754206227847996</v>
      </c>
      <c r="G128" s="8">
        <f t="shared" si="14"/>
        <v>2.0320318620689655</v>
      </c>
      <c r="H128" s="13">
        <v>15444001</v>
      </c>
      <c r="I128" s="8">
        <f t="shared" si="15"/>
        <v>2.0754206247343574</v>
      </c>
      <c r="J128" s="8">
        <f t="shared" si="16"/>
        <v>2.0320318672679605</v>
      </c>
      <c r="K128" s="13">
        <v>15655891</v>
      </c>
      <c r="L128" s="8">
        <f t="shared" si="17"/>
        <v>2.0754206101269497</v>
      </c>
      <c r="M128" s="8">
        <f t="shared" si="18"/>
        <v>2.032031851308642</v>
      </c>
      <c r="N128" s="13">
        <v>15823838</v>
      </c>
      <c r="O128" s="8">
        <f t="shared" si="19"/>
        <v>2.075420552986306</v>
      </c>
      <c r="P128" s="8">
        <f t="shared" si="20"/>
        <v>2.032031795767413</v>
      </c>
    </row>
    <row r="129" spans="1:16" ht="12">
      <c r="A129" s="7" t="s">
        <v>34</v>
      </c>
      <c r="B129" s="13">
        <v>88266</v>
      </c>
      <c r="C129" s="8">
        <f t="shared" si="11"/>
        <v>0.013046409695851174</v>
      </c>
      <c r="D129" s="8">
        <f t="shared" si="12"/>
        <v>0.012773661360347324</v>
      </c>
      <c r="E129" s="13">
        <v>92609</v>
      </c>
      <c r="F129" s="8">
        <f t="shared" si="13"/>
        <v>0.01304640338964801</v>
      </c>
      <c r="G129" s="8">
        <f t="shared" si="14"/>
        <v>0.012773655172413793</v>
      </c>
      <c r="H129" s="13">
        <v>97083</v>
      </c>
      <c r="I129" s="8">
        <f t="shared" si="15"/>
        <v>0.013046364119704836</v>
      </c>
      <c r="J129" s="8">
        <f t="shared" si="16"/>
        <v>0.012773616744130968</v>
      </c>
      <c r="K129" s="13">
        <v>98415</v>
      </c>
      <c r="L129" s="8">
        <f t="shared" si="17"/>
        <v>0.013046368254968289</v>
      </c>
      <c r="M129" s="8">
        <f t="shared" si="18"/>
        <v>0.012773620782524612</v>
      </c>
      <c r="N129" s="13">
        <v>99471</v>
      </c>
      <c r="O129" s="8">
        <f t="shared" si="19"/>
        <v>0.013046402385192571</v>
      </c>
      <c r="P129" s="8">
        <f t="shared" si="20"/>
        <v>0.012773654201767003</v>
      </c>
    </row>
    <row r="130" spans="1:16" ht="12">
      <c r="A130" s="7" t="s">
        <v>61</v>
      </c>
      <c r="B130" s="13">
        <f>38300+14418+102486</f>
        <v>155204</v>
      </c>
      <c r="C130" s="8">
        <f t="shared" si="11"/>
        <v>0.022940373081762916</v>
      </c>
      <c r="D130" s="8">
        <f t="shared" si="12"/>
        <v>0.02246078147612156</v>
      </c>
      <c r="E130" s="13">
        <f>40185+15127+107529</f>
        <v>162841</v>
      </c>
      <c r="F130" s="8">
        <f t="shared" si="13"/>
        <v>0.022940420200776076</v>
      </c>
      <c r="G130" s="8">
        <f t="shared" si="14"/>
        <v>0.022460827586206898</v>
      </c>
      <c r="H130" s="13">
        <v>170708</v>
      </c>
      <c r="I130" s="8">
        <f t="shared" si="15"/>
        <v>0.022940357489432475</v>
      </c>
      <c r="J130" s="8">
        <f t="shared" si="16"/>
        <v>0.02246076622227485</v>
      </c>
      <c r="K130" s="13">
        <v>173050</v>
      </c>
      <c r="L130" s="8">
        <f t="shared" si="17"/>
        <v>0.02294034472918013</v>
      </c>
      <c r="M130" s="8">
        <f t="shared" si="18"/>
        <v>0.022460753710469787</v>
      </c>
      <c r="N130" s="13">
        <v>174907</v>
      </c>
      <c r="O130" s="8">
        <f t="shared" si="19"/>
        <v>0.02294042587273554</v>
      </c>
      <c r="P130" s="8">
        <f t="shared" si="20"/>
        <v>0.022460833162112184</v>
      </c>
    </row>
    <row r="131" spans="1:16" ht="4.5" customHeight="1">
      <c r="A131" s="7"/>
      <c r="B131" s="13"/>
      <c r="C131" s="8"/>
      <c r="D131" s="8"/>
      <c r="E131" s="13"/>
      <c r="F131" s="8"/>
      <c r="G131" s="8"/>
      <c r="H131" s="13"/>
      <c r="I131" s="8"/>
      <c r="J131" s="8"/>
      <c r="K131" s="13"/>
      <c r="L131" s="8"/>
      <c r="M131" s="8"/>
      <c r="N131" s="13"/>
      <c r="O131" s="8"/>
      <c r="P131" s="8"/>
    </row>
    <row r="132" spans="1:16" ht="24.75" customHeight="1">
      <c r="A132" s="22" t="s">
        <v>74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</row>
    <row r="133" spans="1:16" ht="12" customHeight="1">
      <c r="A133" s="19" t="s">
        <v>68</v>
      </c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4.5" customHeight="1">
      <c r="A134" s="7"/>
      <c r="B134" s="7"/>
      <c r="C134" s="8"/>
      <c r="D134" s="8"/>
      <c r="E134" s="7"/>
      <c r="F134" s="8"/>
      <c r="G134" s="8"/>
      <c r="H134" s="7"/>
      <c r="I134" s="8"/>
      <c r="J134" s="8"/>
      <c r="K134" s="7"/>
      <c r="L134" s="8"/>
      <c r="M134" s="8"/>
      <c r="N134" s="7"/>
      <c r="O134" s="8"/>
      <c r="P134" s="8"/>
    </row>
    <row r="135" spans="1:16" ht="12">
      <c r="A135" s="7"/>
      <c r="B135" s="18">
        <v>2001</v>
      </c>
      <c r="C135" s="18"/>
      <c r="D135" s="18"/>
      <c r="E135" s="18">
        <v>2002</v>
      </c>
      <c r="F135" s="18"/>
      <c r="G135" s="18"/>
      <c r="H135" s="18">
        <v>2003</v>
      </c>
      <c r="I135" s="18"/>
      <c r="J135" s="18"/>
      <c r="K135" s="18">
        <v>2004</v>
      </c>
      <c r="L135" s="18"/>
      <c r="M135" s="18"/>
      <c r="N135" s="18">
        <v>2005</v>
      </c>
      <c r="O135" s="18"/>
      <c r="P135" s="18"/>
    </row>
    <row r="136" spans="1:16" ht="36">
      <c r="A136" s="9"/>
      <c r="B136" s="9" t="s">
        <v>59</v>
      </c>
      <c r="C136" s="10" t="s">
        <v>57</v>
      </c>
      <c r="D136" s="10" t="s">
        <v>58</v>
      </c>
      <c r="E136" s="9" t="s">
        <v>59</v>
      </c>
      <c r="F136" s="10" t="s">
        <v>57</v>
      </c>
      <c r="G136" s="10" t="s">
        <v>58</v>
      </c>
      <c r="H136" s="9" t="s">
        <v>59</v>
      </c>
      <c r="I136" s="10" t="s">
        <v>57</v>
      </c>
      <c r="J136" s="10" t="s">
        <v>58</v>
      </c>
      <c r="K136" s="9" t="s">
        <v>59</v>
      </c>
      <c r="L136" s="10" t="s">
        <v>57</v>
      </c>
      <c r="M136" s="10" t="s">
        <v>58</v>
      </c>
      <c r="N136" s="9" t="s">
        <v>59</v>
      </c>
      <c r="O136" s="10" t="s">
        <v>57</v>
      </c>
      <c r="P136" s="10" t="s">
        <v>58</v>
      </c>
    </row>
    <row r="137" spans="1:16" ht="12">
      <c r="A137" s="7" t="s">
        <v>62</v>
      </c>
      <c r="B137" s="13">
        <f>SUM(B139:B195)</f>
        <v>1011000000</v>
      </c>
      <c r="C137" s="8"/>
      <c r="D137" s="8">
        <f>B137*100/B$137</f>
        <v>100</v>
      </c>
      <c r="E137" s="13">
        <f>SUM(E139:E195)</f>
        <v>1011000000</v>
      </c>
      <c r="F137" s="8"/>
      <c r="G137" s="8">
        <f>E137*100/E$137</f>
        <v>100</v>
      </c>
      <c r="H137" s="13">
        <f>SUM(H139:H195)</f>
        <v>1004428500</v>
      </c>
      <c r="I137" s="8"/>
      <c r="J137" s="8">
        <f>H137*100/H$137</f>
        <v>100</v>
      </c>
      <c r="K137" s="13">
        <f>SUM(K139:K195)</f>
        <v>998502000</v>
      </c>
      <c r="L137" s="8"/>
      <c r="M137" s="8">
        <f>K137*100/K$137</f>
        <v>100</v>
      </c>
      <c r="N137" s="13">
        <f>SUM(N139:N195)</f>
        <v>990257000</v>
      </c>
      <c r="O137" s="8"/>
      <c r="P137" s="8">
        <f>N137*100/N$137</f>
        <v>100</v>
      </c>
    </row>
    <row r="138" spans="1:16" ht="12">
      <c r="A138" s="7" t="s">
        <v>63</v>
      </c>
      <c r="B138" s="13">
        <f>SUM(B139:B189)</f>
        <v>992612856</v>
      </c>
      <c r="C138" s="8">
        <f>B138*100/B$138</f>
        <v>100</v>
      </c>
      <c r="D138" s="8">
        <f>B138*100/B$137</f>
        <v>98.18129139465876</v>
      </c>
      <c r="E138" s="13">
        <f>SUM(E139:E189)</f>
        <v>992612856</v>
      </c>
      <c r="F138" s="8">
        <f>E138*100/E$138</f>
        <v>100</v>
      </c>
      <c r="G138" s="8">
        <f>E138*100/E$137</f>
        <v>98.18129139465876</v>
      </c>
      <c r="H138" s="13">
        <f>SUM(H139:H189)</f>
        <v>986160872</v>
      </c>
      <c r="I138" s="8">
        <f>H138*100/H$138</f>
        <v>100</v>
      </c>
      <c r="J138" s="8">
        <f>H138*100/H$137</f>
        <v>98.18129135125099</v>
      </c>
      <c r="K138" s="13">
        <f>SUM(K139:K189)</f>
        <v>980342157</v>
      </c>
      <c r="L138" s="8">
        <f>K138*100/K$138</f>
        <v>100</v>
      </c>
      <c r="M138" s="8">
        <f>K138*100/K$137</f>
        <v>98.18129127432894</v>
      </c>
      <c r="N138" s="13">
        <f>SUM(N139:N189)</f>
        <v>972247111</v>
      </c>
      <c r="O138" s="8">
        <f>N138*100/N$138</f>
        <v>100</v>
      </c>
      <c r="P138" s="8">
        <f>N138*100/N$137</f>
        <v>98.18129142232775</v>
      </c>
    </row>
    <row r="139" spans="1:16" ht="12">
      <c r="A139" s="7" t="s">
        <v>0</v>
      </c>
      <c r="B139" s="13">
        <v>16319471</v>
      </c>
      <c r="C139" s="8">
        <f aca="true" t="shared" si="21" ref="C139:C195">B139*100/B$138</f>
        <v>1.6440922461717542</v>
      </c>
      <c r="D139" s="8">
        <f aca="true" t="shared" si="22" ref="D139:D195">B139*100/B$137</f>
        <v>1.6141909990108803</v>
      </c>
      <c r="E139" s="13">
        <v>16319471</v>
      </c>
      <c r="F139" s="8">
        <f aca="true" t="shared" si="23" ref="F139:F195">E139*100/E$138</f>
        <v>1.6440922461717542</v>
      </c>
      <c r="G139" s="8">
        <f aca="true" t="shared" si="24" ref="G139:G195">E139*100/E$137</f>
        <v>1.6141909990108803</v>
      </c>
      <c r="H139" s="13">
        <v>16213394</v>
      </c>
      <c r="I139" s="8">
        <f aca="true" t="shared" si="25" ref="I139:I195">H139*100/H$138</f>
        <v>1.644092202433276</v>
      </c>
      <c r="J139" s="8">
        <f aca="true" t="shared" si="26" ref="J139:J195">H139*100/H$137</f>
        <v>1.614190955354214</v>
      </c>
      <c r="K139" s="13">
        <v>16117729</v>
      </c>
      <c r="L139" s="8">
        <f aca="true" t="shared" si="27" ref="L139:L195">K139*100/K$138</f>
        <v>1.644092206472357</v>
      </c>
      <c r="M139" s="8">
        <f aca="true" t="shared" si="28" ref="M139:M195">K139*100/K$137</f>
        <v>1.6141909580551665</v>
      </c>
      <c r="N139" s="13">
        <v>15984639</v>
      </c>
      <c r="O139" s="8">
        <f aca="true" t="shared" si="29" ref="O139:O195">N139*100/N$138</f>
        <v>1.644092208570214</v>
      </c>
      <c r="P139" s="8">
        <f aca="true" t="shared" si="30" ref="P139:P195">N139*100/N$137</f>
        <v>1.6141909625481061</v>
      </c>
    </row>
    <row r="140" spans="1:16" ht="12">
      <c r="A140" s="7" t="s">
        <v>1</v>
      </c>
      <c r="B140" s="13">
        <v>917543</v>
      </c>
      <c r="C140" s="8">
        <f t="shared" si="21"/>
        <v>0.09243714651223497</v>
      </c>
      <c r="D140" s="8">
        <f t="shared" si="22"/>
        <v>0.09075598417408506</v>
      </c>
      <c r="E140" s="13">
        <v>917543</v>
      </c>
      <c r="F140" s="8">
        <f t="shared" si="23"/>
        <v>0.09243714651223497</v>
      </c>
      <c r="G140" s="8">
        <f t="shared" si="24"/>
        <v>0.09075598417408506</v>
      </c>
      <c r="H140" s="13">
        <v>911579</v>
      </c>
      <c r="I140" s="8">
        <f t="shared" si="25"/>
        <v>0.0924371495445015</v>
      </c>
      <c r="J140" s="8">
        <f t="shared" si="26"/>
        <v>0.09075598711107859</v>
      </c>
      <c r="K140" s="13">
        <v>906200</v>
      </c>
      <c r="L140" s="8">
        <f t="shared" si="27"/>
        <v>0.09243711427988707</v>
      </c>
      <c r="M140" s="8">
        <f t="shared" si="28"/>
        <v>0.09075595241672024</v>
      </c>
      <c r="N140" s="13">
        <v>898717</v>
      </c>
      <c r="O140" s="8">
        <f t="shared" si="29"/>
        <v>0.09243709647803726</v>
      </c>
      <c r="P140" s="8">
        <f t="shared" si="30"/>
        <v>0.09075593507544001</v>
      </c>
    </row>
    <row r="141" spans="1:16" ht="12">
      <c r="A141" s="7" t="s">
        <v>2</v>
      </c>
      <c r="B141" s="13">
        <v>10819248</v>
      </c>
      <c r="C141" s="8">
        <f t="shared" si="21"/>
        <v>1.0899766142057705</v>
      </c>
      <c r="D141" s="8">
        <f t="shared" si="22"/>
        <v>1.070153115727003</v>
      </c>
      <c r="E141" s="13">
        <v>10819248</v>
      </c>
      <c r="F141" s="8">
        <f t="shared" si="23"/>
        <v>1.0899766142057705</v>
      </c>
      <c r="G141" s="8">
        <f t="shared" si="24"/>
        <v>1.070153115727003</v>
      </c>
      <c r="H141" s="13">
        <v>10748923</v>
      </c>
      <c r="I141" s="8">
        <f t="shared" si="25"/>
        <v>1.0899766260448427</v>
      </c>
      <c r="J141" s="8">
        <f t="shared" si="26"/>
        <v>1.0701531268776225</v>
      </c>
      <c r="K141" s="13">
        <v>10685500</v>
      </c>
      <c r="L141" s="8">
        <f t="shared" si="27"/>
        <v>1.0899765886534245</v>
      </c>
      <c r="M141" s="8">
        <f t="shared" si="28"/>
        <v>1.070153089327813</v>
      </c>
      <c r="N141" s="13">
        <v>10597266</v>
      </c>
      <c r="O141" s="8">
        <f t="shared" si="29"/>
        <v>1.0899765995807624</v>
      </c>
      <c r="P141" s="8">
        <f t="shared" si="30"/>
        <v>1.0701531016695667</v>
      </c>
    </row>
    <row r="142" spans="1:16" ht="12">
      <c r="A142" s="7" t="s">
        <v>3</v>
      </c>
      <c r="B142" s="13">
        <v>7675087</v>
      </c>
      <c r="C142" s="8">
        <f t="shared" si="21"/>
        <v>0.773220591855804</v>
      </c>
      <c r="D142" s="8">
        <f t="shared" si="22"/>
        <v>0.759157962413452</v>
      </c>
      <c r="E142" s="13">
        <v>7675087</v>
      </c>
      <c r="F142" s="8">
        <f t="shared" si="23"/>
        <v>0.773220591855804</v>
      </c>
      <c r="G142" s="8">
        <f t="shared" si="24"/>
        <v>0.759157962413452</v>
      </c>
      <c r="H142" s="13">
        <v>7625199</v>
      </c>
      <c r="I142" s="8">
        <f t="shared" si="25"/>
        <v>0.7732205988395776</v>
      </c>
      <c r="J142" s="8">
        <f t="shared" si="26"/>
        <v>0.7591579689345732</v>
      </c>
      <c r="K142" s="13">
        <v>7580208</v>
      </c>
      <c r="L142" s="8">
        <f t="shared" si="27"/>
        <v>0.7732206501449065</v>
      </c>
      <c r="M142" s="8">
        <f t="shared" si="28"/>
        <v>0.7591580187120306</v>
      </c>
      <c r="N142" s="13">
        <v>7517615</v>
      </c>
      <c r="O142" s="8">
        <f t="shared" si="29"/>
        <v>0.7732206056408637</v>
      </c>
      <c r="P142" s="8">
        <f t="shared" si="30"/>
        <v>0.7591579761617439</v>
      </c>
    </row>
    <row r="143" spans="1:16" ht="12">
      <c r="A143" s="7" t="s">
        <v>4</v>
      </c>
      <c r="B143" s="13">
        <v>111356320</v>
      </c>
      <c r="C143" s="8">
        <f t="shared" si="21"/>
        <v>11.218504709755644</v>
      </c>
      <c r="D143" s="8">
        <f t="shared" si="22"/>
        <v>11.014472799208704</v>
      </c>
      <c r="E143" s="13">
        <v>111356320</v>
      </c>
      <c r="F143" s="8">
        <f t="shared" si="23"/>
        <v>11.218504709755644</v>
      </c>
      <c r="G143" s="8">
        <f t="shared" si="24"/>
        <v>11.014472799208704</v>
      </c>
      <c r="H143" s="13">
        <v>110632504</v>
      </c>
      <c r="I143" s="8">
        <f t="shared" si="25"/>
        <v>11.218504722827818</v>
      </c>
      <c r="J143" s="8">
        <f t="shared" si="26"/>
        <v>11.014472807173432</v>
      </c>
      <c r="K143" s="13">
        <v>109979730</v>
      </c>
      <c r="L143" s="8">
        <f t="shared" si="27"/>
        <v>11.21850460216412</v>
      </c>
      <c r="M143" s="8">
        <f t="shared" si="28"/>
        <v>11.014472680074752</v>
      </c>
      <c r="N143" s="13">
        <v>109071590</v>
      </c>
      <c r="O143" s="8">
        <f t="shared" si="29"/>
        <v>11.21850492184183</v>
      </c>
      <c r="P143" s="8">
        <f t="shared" si="30"/>
        <v>11.014473010541709</v>
      </c>
    </row>
    <row r="144" spans="1:16" ht="12">
      <c r="A144" s="7" t="s">
        <v>5</v>
      </c>
      <c r="B144" s="13">
        <v>13964047</v>
      </c>
      <c r="C144" s="8">
        <f t="shared" si="21"/>
        <v>1.4067969113629937</v>
      </c>
      <c r="D144" s="8">
        <f t="shared" si="22"/>
        <v>1.3812113748763601</v>
      </c>
      <c r="E144" s="13">
        <v>13964047</v>
      </c>
      <c r="F144" s="8">
        <f t="shared" si="23"/>
        <v>1.4067969113629937</v>
      </c>
      <c r="G144" s="8">
        <f t="shared" si="24"/>
        <v>1.3812113748763601</v>
      </c>
      <c r="H144" s="13">
        <v>13873281</v>
      </c>
      <c r="I144" s="8">
        <f t="shared" si="25"/>
        <v>1.406796942963683</v>
      </c>
      <c r="J144" s="8">
        <f t="shared" si="26"/>
        <v>1.3812114052916658</v>
      </c>
      <c r="K144" s="13">
        <v>13791424</v>
      </c>
      <c r="L144" s="8">
        <f t="shared" si="27"/>
        <v>1.4067969944497654</v>
      </c>
      <c r="M144" s="8">
        <f t="shared" si="28"/>
        <v>1.3812114547592294</v>
      </c>
      <c r="N144" s="13">
        <v>13677542</v>
      </c>
      <c r="O144" s="8">
        <f t="shared" si="29"/>
        <v>1.4067968775892818</v>
      </c>
      <c r="P144" s="8">
        <f t="shared" si="30"/>
        <v>1.38121134210614</v>
      </c>
    </row>
    <row r="145" spans="1:16" ht="12">
      <c r="A145" s="7" t="s">
        <v>6</v>
      </c>
      <c r="B145" s="13">
        <v>12008661</v>
      </c>
      <c r="C145" s="8">
        <f t="shared" si="21"/>
        <v>1.209803089634777</v>
      </c>
      <c r="D145" s="8">
        <f t="shared" si="22"/>
        <v>1.1878002967359051</v>
      </c>
      <c r="E145" s="13">
        <v>12008661</v>
      </c>
      <c r="F145" s="8">
        <f t="shared" si="23"/>
        <v>1.209803089634777</v>
      </c>
      <c r="G145" s="8">
        <f t="shared" si="24"/>
        <v>1.1878002967359051</v>
      </c>
      <c r="H145" s="13">
        <v>11930605</v>
      </c>
      <c r="I145" s="8">
        <f t="shared" si="25"/>
        <v>1.2098031202357418</v>
      </c>
      <c r="J145" s="8">
        <f t="shared" si="26"/>
        <v>1.1878003262551788</v>
      </c>
      <c r="K145" s="13">
        <v>11860210</v>
      </c>
      <c r="L145" s="8">
        <f t="shared" si="27"/>
        <v>1.2098031197897368</v>
      </c>
      <c r="M145" s="8">
        <f t="shared" si="28"/>
        <v>1.1878003248866802</v>
      </c>
      <c r="N145" s="13">
        <v>11762276</v>
      </c>
      <c r="O145" s="8">
        <f t="shared" si="29"/>
        <v>1.209803132035226</v>
      </c>
      <c r="P145" s="8">
        <f t="shared" si="30"/>
        <v>1.1878003386999536</v>
      </c>
    </row>
    <row r="146" spans="1:16" ht="12">
      <c r="A146" s="7" t="s">
        <v>7</v>
      </c>
      <c r="B146" s="13">
        <v>1461418</v>
      </c>
      <c r="C146" s="8">
        <f t="shared" si="21"/>
        <v>0.14722940481439825</v>
      </c>
      <c r="D146" s="8">
        <f t="shared" si="22"/>
        <v>0.1445517309594461</v>
      </c>
      <c r="E146" s="13">
        <v>1461418</v>
      </c>
      <c r="F146" s="8">
        <f t="shared" si="23"/>
        <v>0.14722940481439825</v>
      </c>
      <c r="G146" s="8">
        <f t="shared" si="24"/>
        <v>0.1445517309594461</v>
      </c>
      <c r="H146" s="13">
        <v>1451919</v>
      </c>
      <c r="I146" s="8">
        <f t="shared" si="25"/>
        <v>0.14722942688401452</v>
      </c>
      <c r="J146" s="8">
        <f t="shared" si="26"/>
        <v>0.14455175256377134</v>
      </c>
      <c r="K146" s="13">
        <v>1443352</v>
      </c>
      <c r="L146" s="8">
        <f t="shared" si="27"/>
        <v>0.14722941267943454</v>
      </c>
      <c r="M146" s="8">
        <f t="shared" si="28"/>
        <v>0.1445517385042794</v>
      </c>
      <c r="N146" s="13">
        <v>1431434</v>
      </c>
      <c r="O146" s="8">
        <f t="shared" si="29"/>
        <v>0.14722944237167293</v>
      </c>
      <c r="P146" s="8">
        <f t="shared" si="30"/>
        <v>0.14455176787440027</v>
      </c>
    </row>
    <row r="147" spans="1:16" ht="12">
      <c r="A147" s="7" t="s">
        <v>8</v>
      </c>
      <c r="B147" s="13">
        <v>14238788</v>
      </c>
      <c r="C147" s="8">
        <f t="shared" si="21"/>
        <v>1.4344754769124208</v>
      </c>
      <c r="D147" s="8">
        <f t="shared" si="22"/>
        <v>1.4083865479723046</v>
      </c>
      <c r="E147" s="13">
        <v>14238788</v>
      </c>
      <c r="F147" s="8">
        <f t="shared" si="23"/>
        <v>1.4344754769124208</v>
      </c>
      <c r="G147" s="8">
        <f t="shared" si="24"/>
        <v>1.4083865479723046</v>
      </c>
      <c r="H147" s="13">
        <v>14146236</v>
      </c>
      <c r="I147" s="8">
        <f t="shared" si="25"/>
        <v>1.4344754899178356</v>
      </c>
      <c r="J147" s="8">
        <f t="shared" si="26"/>
        <v>1.4083865601185153</v>
      </c>
      <c r="K147" s="13">
        <v>14062768</v>
      </c>
      <c r="L147" s="8">
        <f t="shared" si="27"/>
        <v>1.43447549404937</v>
      </c>
      <c r="M147" s="8">
        <f t="shared" si="28"/>
        <v>1.4083865630714811</v>
      </c>
      <c r="N147" s="13">
        <v>13946646</v>
      </c>
      <c r="O147" s="8">
        <f t="shared" si="29"/>
        <v>1.4344754375927378</v>
      </c>
      <c r="P147" s="8">
        <f t="shared" si="30"/>
        <v>1.4083865097646369</v>
      </c>
    </row>
    <row r="148" spans="1:16" ht="12">
      <c r="A148" s="7" t="s">
        <v>9</v>
      </c>
      <c r="B148" s="13">
        <v>38195209</v>
      </c>
      <c r="C148" s="8">
        <f t="shared" si="21"/>
        <v>3.8479462329268883</v>
      </c>
      <c r="D148" s="8">
        <f t="shared" si="22"/>
        <v>3.777963303659743</v>
      </c>
      <c r="E148" s="13">
        <v>38195209</v>
      </c>
      <c r="F148" s="8">
        <f t="shared" si="23"/>
        <v>3.8479462329268883</v>
      </c>
      <c r="G148" s="8">
        <f t="shared" si="24"/>
        <v>3.777963303659743</v>
      </c>
      <c r="H148" s="13">
        <v>37946940</v>
      </c>
      <c r="I148" s="8">
        <f t="shared" si="25"/>
        <v>3.847946220279565</v>
      </c>
      <c r="J148" s="8">
        <f t="shared" si="26"/>
        <v>3.77796328957213</v>
      </c>
      <c r="K148" s="13">
        <v>37723039</v>
      </c>
      <c r="L148" s="8">
        <f t="shared" si="27"/>
        <v>3.847946222718646</v>
      </c>
      <c r="M148" s="8">
        <f t="shared" si="28"/>
        <v>3.7779632890069323</v>
      </c>
      <c r="N148" s="13">
        <v>37411546</v>
      </c>
      <c r="O148" s="8">
        <f t="shared" si="29"/>
        <v>3.847946224444991</v>
      </c>
      <c r="P148" s="8">
        <f t="shared" si="30"/>
        <v>3.777963296396794</v>
      </c>
    </row>
    <row r="149" spans="1:16" ht="12">
      <c r="A149" s="7" t="s">
        <v>10</v>
      </c>
      <c r="B149" s="13">
        <v>20386693</v>
      </c>
      <c r="C149" s="8">
        <f t="shared" si="21"/>
        <v>2.0538413215957783</v>
      </c>
      <c r="D149" s="8">
        <f t="shared" si="22"/>
        <v>2.0164879327398615</v>
      </c>
      <c r="E149" s="13">
        <v>20386693</v>
      </c>
      <c r="F149" s="8">
        <f t="shared" si="23"/>
        <v>2.0538413215957783</v>
      </c>
      <c r="G149" s="8">
        <f t="shared" si="24"/>
        <v>2.0164879327398615</v>
      </c>
      <c r="H149" s="13">
        <v>20254179</v>
      </c>
      <c r="I149" s="8">
        <f t="shared" si="25"/>
        <v>2.0538412722584676</v>
      </c>
      <c r="J149" s="8">
        <f t="shared" si="26"/>
        <v>2.016487883408326</v>
      </c>
      <c r="K149" s="13">
        <v>20134672</v>
      </c>
      <c r="L149" s="8">
        <f t="shared" si="27"/>
        <v>2.0538412896182328</v>
      </c>
      <c r="M149" s="8">
        <f t="shared" si="28"/>
        <v>2.0164878988725112</v>
      </c>
      <c r="N149" s="13">
        <v>19968413</v>
      </c>
      <c r="O149" s="8">
        <f t="shared" si="29"/>
        <v>2.053841330468093</v>
      </c>
      <c r="P149" s="8">
        <f t="shared" si="30"/>
        <v>2.016487942019092</v>
      </c>
    </row>
    <row r="150" spans="1:16" ht="12">
      <c r="A150" s="7" t="s">
        <v>37</v>
      </c>
      <c r="B150" s="13">
        <v>2362561</v>
      </c>
      <c r="C150" s="8">
        <f t="shared" si="21"/>
        <v>0.23801434624981324</v>
      </c>
      <c r="D150" s="8">
        <f t="shared" si="22"/>
        <v>0.23368555885262116</v>
      </c>
      <c r="E150" s="13">
        <v>2362561</v>
      </c>
      <c r="F150" s="8">
        <f t="shared" si="23"/>
        <v>0.23801434624981324</v>
      </c>
      <c r="G150" s="8">
        <f t="shared" si="24"/>
        <v>0.23368555885262116</v>
      </c>
      <c r="H150" s="13">
        <v>2347204</v>
      </c>
      <c r="I150" s="8">
        <f t="shared" si="25"/>
        <v>0.23801431050896532</v>
      </c>
      <c r="J150" s="8">
        <f t="shared" si="26"/>
        <v>0.23368552365847842</v>
      </c>
      <c r="K150" s="13">
        <v>2333355</v>
      </c>
      <c r="L150" s="8">
        <f t="shared" si="27"/>
        <v>0.2380143486984616</v>
      </c>
      <c r="M150" s="8">
        <f t="shared" si="28"/>
        <v>0.23368556097033355</v>
      </c>
      <c r="N150" s="13">
        <v>2314088</v>
      </c>
      <c r="O150" s="8">
        <f t="shared" si="29"/>
        <v>0.23801438685889806</v>
      </c>
      <c r="P150" s="8">
        <f t="shared" si="30"/>
        <v>0.23368559878900125</v>
      </c>
    </row>
    <row r="151" spans="1:16" ht="12">
      <c r="A151" s="7" t="s">
        <v>38</v>
      </c>
      <c r="B151" s="13">
        <v>3005722</v>
      </c>
      <c r="C151" s="8">
        <f t="shared" si="21"/>
        <v>0.3028090943847296</v>
      </c>
      <c r="D151" s="8">
        <f t="shared" si="22"/>
        <v>0.2973018793273986</v>
      </c>
      <c r="E151" s="13">
        <v>3005722</v>
      </c>
      <c r="F151" s="8">
        <f t="shared" si="23"/>
        <v>0.3028090943847296</v>
      </c>
      <c r="G151" s="8">
        <f t="shared" si="24"/>
        <v>0.2973018793273986</v>
      </c>
      <c r="H151" s="13">
        <v>2986185</v>
      </c>
      <c r="I151" s="8">
        <f t="shared" si="25"/>
        <v>0.3028091140894505</v>
      </c>
      <c r="J151" s="8">
        <f t="shared" si="26"/>
        <v>0.2973018985423054</v>
      </c>
      <c r="K151" s="13">
        <v>2968565</v>
      </c>
      <c r="L151" s="8">
        <f t="shared" si="27"/>
        <v>0.30280907322034095</v>
      </c>
      <c r="M151" s="8">
        <f t="shared" si="28"/>
        <v>0.297301858183559</v>
      </c>
      <c r="N151" s="13">
        <v>2944053</v>
      </c>
      <c r="O151" s="8">
        <f t="shared" si="29"/>
        <v>0.30280912812092686</v>
      </c>
      <c r="P151" s="8">
        <f t="shared" si="30"/>
        <v>0.297301912533817</v>
      </c>
    </row>
    <row r="152" spans="1:16" ht="12">
      <c r="A152" s="7" t="s">
        <v>39</v>
      </c>
      <c r="B152" s="13">
        <v>48140956</v>
      </c>
      <c r="C152" s="8">
        <f t="shared" si="21"/>
        <v>4.849922677205382</v>
      </c>
      <c r="D152" s="8">
        <f t="shared" si="22"/>
        <v>4.761716716122651</v>
      </c>
      <c r="E152" s="13">
        <v>48140956</v>
      </c>
      <c r="F152" s="8">
        <f t="shared" si="23"/>
        <v>4.849922677205382</v>
      </c>
      <c r="G152" s="8">
        <f t="shared" si="24"/>
        <v>4.761716716122651</v>
      </c>
      <c r="H152" s="13">
        <v>47828040</v>
      </c>
      <c r="I152" s="8">
        <f t="shared" si="25"/>
        <v>4.849922701049936</v>
      </c>
      <c r="J152" s="8">
        <f t="shared" si="26"/>
        <v>4.761716737428299</v>
      </c>
      <c r="K152" s="13">
        <v>47545837</v>
      </c>
      <c r="L152" s="8">
        <f t="shared" si="27"/>
        <v>4.849922719379699</v>
      </c>
      <c r="M152" s="8">
        <f t="shared" si="28"/>
        <v>4.7617167516940375</v>
      </c>
      <c r="N152" s="13">
        <v>47153233</v>
      </c>
      <c r="O152" s="8">
        <f t="shared" si="29"/>
        <v>4.849922665391186</v>
      </c>
      <c r="P152" s="8">
        <f t="shared" si="30"/>
        <v>4.761716705865245</v>
      </c>
    </row>
    <row r="153" spans="1:16" ht="12">
      <c r="A153" s="7" t="s">
        <v>40</v>
      </c>
      <c r="B153" s="13">
        <v>19834847</v>
      </c>
      <c r="C153" s="8">
        <f t="shared" si="21"/>
        <v>1.9982460311797534</v>
      </c>
      <c r="D153" s="8">
        <f t="shared" si="22"/>
        <v>1.9619037586547972</v>
      </c>
      <c r="E153" s="13">
        <v>19834847</v>
      </c>
      <c r="F153" s="8">
        <f t="shared" si="23"/>
        <v>1.9982460311797534</v>
      </c>
      <c r="G153" s="8">
        <f t="shared" si="24"/>
        <v>1.9619037586547972</v>
      </c>
      <c r="H153" s="13">
        <v>19705920</v>
      </c>
      <c r="I153" s="8">
        <f t="shared" si="25"/>
        <v>1.9982459819192664</v>
      </c>
      <c r="J153" s="8">
        <f t="shared" si="26"/>
        <v>1.961903709422821</v>
      </c>
      <c r="K153" s="13">
        <v>19589648</v>
      </c>
      <c r="L153" s="8">
        <f t="shared" si="27"/>
        <v>1.9982460062665652</v>
      </c>
      <c r="M153" s="8">
        <f t="shared" si="28"/>
        <v>1.9619037317902217</v>
      </c>
      <c r="N153" s="13">
        <v>19427889</v>
      </c>
      <c r="O153" s="8">
        <f t="shared" si="29"/>
        <v>1.9982459994165003</v>
      </c>
      <c r="P153" s="8">
        <f t="shared" si="30"/>
        <v>1.9619037280221194</v>
      </c>
    </row>
    <row r="154" spans="1:16" ht="12">
      <c r="A154" s="7" t="s">
        <v>41</v>
      </c>
      <c r="B154" s="13">
        <v>13440777</v>
      </c>
      <c r="C154" s="8">
        <f t="shared" si="21"/>
        <v>1.3540804875491155</v>
      </c>
      <c r="D154" s="8">
        <f t="shared" si="22"/>
        <v>1.329453709198813</v>
      </c>
      <c r="E154" s="13">
        <v>13440777</v>
      </c>
      <c r="F154" s="8">
        <f t="shared" si="23"/>
        <v>1.3540804875491155</v>
      </c>
      <c r="G154" s="8">
        <f t="shared" si="24"/>
        <v>1.329453709198813</v>
      </c>
      <c r="H154" s="13">
        <v>13353412</v>
      </c>
      <c r="I154" s="8">
        <f t="shared" si="25"/>
        <v>1.3540804932686479</v>
      </c>
      <c r="J154" s="8">
        <f t="shared" si="26"/>
        <v>1.3294537142265477</v>
      </c>
      <c r="K154" s="13">
        <v>13274622</v>
      </c>
      <c r="L154" s="8">
        <f t="shared" si="27"/>
        <v>1.3540805019160265</v>
      </c>
      <c r="M154" s="8">
        <f t="shared" si="28"/>
        <v>1.3294537216750693</v>
      </c>
      <c r="N154" s="13">
        <v>13165008</v>
      </c>
      <c r="O154" s="8">
        <f t="shared" si="29"/>
        <v>1.3540804442668073</v>
      </c>
      <c r="P154" s="8">
        <f t="shared" si="30"/>
        <v>1.3294536670783443</v>
      </c>
    </row>
    <row r="155" spans="1:16" ht="12">
      <c r="A155" s="7" t="s">
        <v>42</v>
      </c>
      <c r="B155" s="13">
        <v>8584661</v>
      </c>
      <c r="C155" s="8">
        <f t="shared" si="21"/>
        <v>0.8648549077426013</v>
      </c>
      <c r="D155" s="8">
        <f t="shared" si="22"/>
        <v>0.8491257171117705</v>
      </c>
      <c r="E155" s="13">
        <v>8584661</v>
      </c>
      <c r="F155" s="8">
        <f t="shared" si="23"/>
        <v>0.8648549077426013</v>
      </c>
      <c r="G155" s="8">
        <f t="shared" si="24"/>
        <v>0.8491257171117705</v>
      </c>
      <c r="H155" s="13">
        <v>8528861</v>
      </c>
      <c r="I155" s="8">
        <f t="shared" si="25"/>
        <v>0.8648549381910582</v>
      </c>
      <c r="J155" s="8">
        <f t="shared" si="26"/>
        <v>0.8491257466310445</v>
      </c>
      <c r="K155" s="13">
        <v>8478538</v>
      </c>
      <c r="L155" s="8">
        <f t="shared" si="27"/>
        <v>0.864854983483078</v>
      </c>
      <c r="M155" s="8">
        <f t="shared" si="28"/>
        <v>0.8491257904340702</v>
      </c>
      <c r="N155" s="13">
        <v>8408527</v>
      </c>
      <c r="O155" s="8">
        <f t="shared" si="29"/>
        <v>0.8648549226699631</v>
      </c>
      <c r="P155" s="8">
        <f t="shared" si="30"/>
        <v>0.8491257320069436</v>
      </c>
    </row>
    <row r="156" spans="1:16" ht="12">
      <c r="A156" s="7" t="s">
        <v>43</v>
      </c>
      <c r="B156" s="13">
        <v>13318262</v>
      </c>
      <c r="C156" s="8">
        <f t="shared" si="21"/>
        <v>1.3417378104157862</v>
      </c>
      <c r="D156" s="8">
        <f t="shared" si="22"/>
        <v>1.317335509396637</v>
      </c>
      <c r="E156" s="13">
        <v>13318262</v>
      </c>
      <c r="F156" s="8">
        <f t="shared" si="23"/>
        <v>1.3417378104157862</v>
      </c>
      <c r="G156" s="8">
        <f t="shared" si="24"/>
        <v>1.317335509396637</v>
      </c>
      <c r="H156" s="13">
        <v>13231693</v>
      </c>
      <c r="I156" s="8">
        <f t="shared" si="25"/>
        <v>1.341737780892203</v>
      </c>
      <c r="J156" s="8">
        <f t="shared" si="26"/>
        <v>1.3173354798275836</v>
      </c>
      <c r="K156" s="13">
        <v>13153621</v>
      </c>
      <c r="L156" s="8">
        <f t="shared" si="27"/>
        <v>1.341737770438449</v>
      </c>
      <c r="M156" s="8">
        <f t="shared" si="28"/>
        <v>1.3173354685318608</v>
      </c>
      <c r="N156" s="13">
        <v>13045007</v>
      </c>
      <c r="O156" s="8">
        <f t="shared" si="29"/>
        <v>1.3417378002370839</v>
      </c>
      <c r="P156" s="8">
        <f t="shared" si="30"/>
        <v>1.317335499774301</v>
      </c>
    </row>
    <row r="157" spans="1:16" ht="12">
      <c r="A157" s="7" t="s">
        <v>44</v>
      </c>
      <c r="B157" s="13">
        <v>16522098</v>
      </c>
      <c r="C157" s="8">
        <f t="shared" si="21"/>
        <v>1.6645057436169253</v>
      </c>
      <c r="D157" s="8">
        <f t="shared" si="22"/>
        <v>1.634233234421365</v>
      </c>
      <c r="E157" s="13">
        <v>16522098</v>
      </c>
      <c r="F157" s="8">
        <f t="shared" si="23"/>
        <v>1.6645057436169253</v>
      </c>
      <c r="G157" s="8">
        <f t="shared" si="24"/>
        <v>1.634233234421365</v>
      </c>
      <c r="H157" s="13">
        <v>16414704</v>
      </c>
      <c r="I157" s="8">
        <f t="shared" si="25"/>
        <v>1.664505707543424</v>
      </c>
      <c r="J157" s="8">
        <f t="shared" si="26"/>
        <v>1.6342331982814107</v>
      </c>
      <c r="K157" s="13">
        <v>16317851</v>
      </c>
      <c r="L157" s="8">
        <f t="shared" si="27"/>
        <v>1.6645056915572387</v>
      </c>
      <c r="M157" s="8">
        <f t="shared" si="28"/>
        <v>1.6342331813055957</v>
      </c>
      <c r="N157" s="13">
        <v>16183109</v>
      </c>
      <c r="O157" s="8">
        <f t="shared" si="29"/>
        <v>1.6645057431289194</v>
      </c>
      <c r="P157" s="8">
        <f t="shared" si="30"/>
        <v>1.6342332344027863</v>
      </c>
    </row>
    <row r="158" spans="1:16" ht="12">
      <c r="A158" s="7" t="s">
        <v>45</v>
      </c>
      <c r="B158" s="13">
        <v>8437889</v>
      </c>
      <c r="C158" s="8">
        <f t="shared" si="21"/>
        <v>0.8500684782587583</v>
      </c>
      <c r="D158" s="8">
        <f t="shared" si="22"/>
        <v>0.8346082096933729</v>
      </c>
      <c r="E158" s="13">
        <v>8437889</v>
      </c>
      <c r="F158" s="8">
        <f t="shared" si="23"/>
        <v>0.8500684782587583</v>
      </c>
      <c r="G158" s="8">
        <f t="shared" si="24"/>
        <v>0.8346082096933729</v>
      </c>
      <c r="H158" s="13">
        <v>8383043</v>
      </c>
      <c r="I158" s="8">
        <f t="shared" si="25"/>
        <v>0.8500685068754178</v>
      </c>
      <c r="J158" s="8">
        <f t="shared" si="26"/>
        <v>0.834608237420583</v>
      </c>
      <c r="K158" s="13">
        <v>8333580</v>
      </c>
      <c r="L158" s="8">
        <f t="shared" si="27"/>
        <v>0.8500685133751725</v>
      </c>
      <c r="M158" s="8">
        <f t="shared" si="28"/>
        <v>0.834608243148236</v>
      </c>
      <c r="N158" s="13">
        <v>8264766</v>
      </c>
      <c r="O158" s="8">
        <f t="shared" si="29"/>
        <v>0.8500684554875474</v>
      </c>
      <c r="P158" s="8">
        <f t="shared" si="30"/>
        <v>0.8346081875715092</v>
      </c>
    </row>
    <row r="159" spans="1:16" ht="12">
      <c r="A159" s="7" t="s">
        <v>46</v>
      </c>
      <c r="B159" s="13">
        <v>14954836</v>
      </c>
      <c r="C159" s="8">
        <f t="shared" si="21"/>
        <v>1.50661316842747</v>
      </c>
      <c r="D159" s="8">
        <f t="shared" si="22"/>
        <v>1.479212265084075</v>
      </c>
      <c r="E159" s="13">
        <v>14954836</v>
      </c>
      <c r="F159" s="8">
        <f t="shared" si="23"/>
        <v>1.50661316842747</v>
      </c>
      <c r="G159" s="8">
        <f t="shared" si="24"/>
        <v>1.479212265084075</v>
      </c>
      <c r="H159" s="13">
        <v>14857630</v>
      </c>
      <c r="I159" s="8">
        <f t="shared" si="25"/>
        <v>1.5066132131026184</v>
      </c>
      <c r="J159" s="8">
        <f t="shared" si="26"/>
        <v>1.4792123082927258</v>
      </c>
      <c r="K159" s="13">
        <v>14769964</v>
      </c>
      <c r="L159" s="8">
        <f t="shared" si="27"/>
        <v>1.5066131650604921</v>
      </c>
      <c r="M159" s="8">
        <f t="shared" si="28"/>
        <v>1.4792122599654283</v>
      </c>
      <c r="N159" s="13">
        <v>14648003</v>
      </c>
      <c r="O159" s="8">
        <f t="shared" si="29"/>
        <v>1.5066131680179402</v>
      </c>
      <c r="P159" s="8">
        <f t="shared" si="30"/>
        <v>1.4792122650988582</v>
      </c>
    </row>
    <row r="160" spans="1:16" ht="12">
      <c r="A160" s="7" t="s">
        <v>47</v>
      </c>
      <c r="B160" s="13">
        <v>48487503</v>
      </c>
      <c r="C160" s="8">
        <f t="shared" si="21"/>
        <v>4.884835281641768</v>
      </c>
      <c r="D160" s="8">
        <f t="shared" si="22"/>
        <v>4.7959943620178045</v>
      </c>
      <c r="E160" s="13">
        <v>48487503</v>
      </c>
      <c r="F160" s="8">
        <f t="shared" si="23"/>
        <v>4.884835281641768</v>
      </c>
      <c r="G160" s="8">
        <f t="shared" si="24"/>
        <v>4.7959943620178045</v>
      </c>
      <c r="H160" s="13">
        <v>48172334</v>
      </c>
      <c r="I160" s="8">
        <f t="shared" si="25"/>
        <v>4.884835260427976</v>
      </c>
      <c r="J160" s="8">
        <f t="shared" si="26"/>
        <v>4.795994339069431</v>
      </c>
      <c r="K160" s="13">
        <v>47888099</v>
      </c>
      <c r="L160" s="8">
        <f t="shared" si="27"/>
        <v>4.8848352239125425</v>
      </c>
      <c r="M160" s="8">
        <f t="shared" si="28"/>
        <v>4.795994299460592</v>
      </c>
      <c r="N160" s="13">
        <v>47492670</v>
      </c>
      <c r="O160" s="8">
        <f t="shared" si="29"/>
        <v>4.884835291631944</v>
      </c>
      <c r="P160" s="8">
        <f t="shared" si="30"/>
        <v>4.795994373177872</v>
      </c>
    </row>
    <row r="161" spans="1:16" ht="12">
      <c r="A161" s="7" t="s">
        <v>48</v>
      </c>
      <c r="B161" s="13">
        <v>29485473</v>
      </c>
      <c r="C161" s="8">
        <f t="shared" si="21"/>
        <v>2.970490742868235</v>
      </c>
      <c r="D161" s="8">
        <f t="shared" si="22"/>
        <v>2.916466172106825</v>
      </c>
      <c r="E161" s="13">
        <v>29485473</v>
      </c>
      <c r="F161" s="8">
        <f t="shared" si="23"/>
        <v>2.970490742868235</v>
      </c>
      <c r="G161" s="8">
        <f t="shared" si="24"/>
        <v>2.916466172106825</v>
      </c>
      <c r="H161" s="13">
        <v>29293817</v>
      </c>
      <c r="I161" s="8">
        <f t="shared" si="25"/>
        <v>2.970490701034425</v>
      </c>
      <c r="J161" s="8">
        <f t="shared" si="26"/>
        <v>2.916466129744427</v>
      </c>
      <c r="K161" s="13">
        <v>29120973</v>
      </c>
      <c r="L161" s="8">
        <f t="shared" si="27"/>
        <v>2.9704907406119023</v>
      </c>
      <c r="M161" s="8">
        <f t="shared" si="28"/>
        <v>2.916466166317143</v>
      </c>
      <c r="N161" s="13">
        <v>28880510</v>
      </c>
      <c r="O161" s="8">
        <f t="shared" si="29"/>
        <v>2.9704906986347424</v>
      </c>
      <c r="P161" s="8">
        <f t="shared" si="30"/>
        <v>2.9164661294997156</v>
      </c>
    </row>
    <row r="162" spans="1:16" ht="12">
      <c r="A162" s="7" t="s">
        <v>49</v>
      </c>
      <c r="B162" s="13">
        <v>19373872</v>
      </c>
      <c r="C162" s="8">
        <f t="shared" si="21"/>
        <v>1.9518054680524912</v>
      </c>
      <c r="D162" s="8">
        <f t="shared" si="22"/>
        <v>1.9163078140454994</v>
      </c>
      <c r="E162" s="13">
        <v>19373872</v>
      </c>
      <c r="F162" s="8">
        <f t="shared" si="23"/>
        <v>1.9518054680524912</v>
      </c>
      <c r="G162" s="8">
        <f t="shared" si="24"/>
        <v>1.9163078140454994</v>
      </c>
      <c r="H162" s="13">
        <v>19247942</v>
      </c>
      <c r="I162" s="8">
        <f t="shared" si="25"/>
        <v>1.9518054859511806</v>
      </c>
      <c r="J162" s="8">
        <f t="shared" si="26"/>
        <v>1.9163078307714287</v>
      </c>
      <c r="K162" s="13">
        <v>19134372</v>
      </c>
      <c r="L162" s="8">
        <f t="shared" si="27"/>
        <v>1.9518054858065235</v>
      </c>
      <c r="M162" s="8">
        <f t="shared" si="28"/>
        <v>1.9163078291280338</v>
      </c>
      <c r="N162" s="13">
        <v>18976372</v>
      </c>
      <c r="O162" s="8">
        <f t="shared" si="29"/>
        <v>1.9518054397180924</v>
      </c>
      <c r="P162" s="8">
        <f t="shared" si="30"/>
        <v>1.9163077867664657</v>
      </c>
    </row>
    <row r="163" spans="1:16" ht="12">
      <c r="A163" s="7" t="s">
        <v>50</v>
      </c>
      <c r="B163" s="13">
        <v>12622890</v>
      </c>
      <c r="C163" s="8">
        <f t="shared" si="21"/>
        <v>1.271683106228074</v>
      </c>
      <c r="D163" s="8">
        <f t="shared" si="22"/>
        <v>1.2485548961424333</v>
      </c>
      <c r="E163" s="13">
        <v>12622890</v>
      </c>
      <c r="F163" s="8">
        <f t="shared" si="23"/>
        <v>1.271683106228074</v>
      </c>
      <c r="G163" s="8">
        <f t="shared" si="24"/>
        <v>1.2485548961424333</v>
      </c>
      <c r="H163" s="13">
        <v>12540841</v>
      </c>
      <c r="I163" s="8">
        <f t="shared" si="25"/>
        <v>1.271683084988592</v>
      </c>
      <c r="J163" s="8">
        <f t="shared" si="26"/>
        <v>1.2485548747372262</v>
      </c>
      <c r="K163" s="13">
        <v>12466845</v>
      </c>
      <c r="L163" s="8">
        <f t="shared" si="27"/>
        <v>1.271683045657293</v>
      </c>
      <c r="M163" s="8">
        <f t="shared" si="28"/>
        <v>1.2485548351430442</v>
      </c>
      <c r="N163" s="13">
        <v>12363902</v>
      </c>
      <c r="O163" s="8">
        <f t="shared" si="29"/>
        <v>1.2716830793442182</v>
      </c>
      <c r="P163" s="8">
        <f t="shared" si="30"/>
        <v>1.2485548700993783</v>
      </c>
    </row>
    <row r="164" spans="1:16" ht="12">
      <c r="A164" s="7" t="s">
        <v>51</v>
      </c>
      <c r="B164" s="13">
        <v>19992444</v>
      </c>
      <c r="C164" s="8">
        <f t="shared" si="21"/>
        <v>2.0141230167585094</v>
      </c>
      <c r="D164" s="8">
        <f t="shared" si="22"/>
        <v>1.9774919881305637</v>
      </c>
      <c r="E164" s="13">
        <v>19992444</v>
      </c>
      <c r="F164" s="8">
        <f t="shared" si="23"/>
        <v>2.0141230167585094</v>
      </c>
      <c r="G164" s="8">
        <f t="shared" si="24"/>
        <v>1.9774919881305637</v>
      </c>
      <c r="H164" s="13">
        <v>19862493</v>
      </c>
      <c r="I164" s="8">
        <f t="shared" si="25"/>
        <v>2.0141230060890107</v>
      </c>
      <c r="J164" s="8">
        <f t="shared" si="26"/>
        <v>1.977491976780826</v>
      </c>
      <c r="K164" s="13">
        <v>19745297</v>
      </c>
      <c r="L164" s="8">
        <f t="shared" si="27"/>
        <v>2.0141230139917363</v>
      </c>
      <c r="M164" s="8">
        <f t="shared" si="28"/>
        <v>1.9774919829905198</v>
      </c>
      <c r="N164" s="13">
        <v>19582253</v>
      </c>
      <c r="O164" s="8">
        <f t="shared" si="29"/>
        <v>2.014123032966256</v>
      </c>
      <c r="P164" s="8">
        <f t="shared" si="30"/>
        <v>1.9774920046008257</v>
      </c>
    </row>
    <row r="165" spans="1:16" ht="12">
      <c r="A165" s="7" t="s">
        <v>52</v>
      </c>
      <c r="B165" s="13">
        <v>3579829</v>
      </c>
      <c r="C165" s="8">
        <f t="shared" si="21"/>
        <v>0.3606470517041137</v>
      </c>
      <c r="D165" s="8">
        <f t="shared" si="22"/>
        <v>0.3540879327398615</v>
      </c>
      <c r="E165" s="13">
        <v>3579829</v>
      </c>
      <c r="F165" s="8">
        <f t="shared" si="23"/>
        <v>0.3606470517041137</v>
      </c>
      <c r="G165" s="8">
        <f t="shared" si="24"/>
        <v>0.3540879327398615</v>
      </c>
      <c r="H165" s="13">
        <v>3556560</v>
      </c>
      <c r="I165" s="8">
        <f t="shared" si="25"/>
        <v>0.3606470405570908</v>
      </c>
      <c r="J165" s="8">
        <f t="shared" si="26"/>
        <v>0.3540879216390216</v>
      </c>
      <c r="K165" s="13">
        <v>3535575</v>
      </c>
      <c r="L165" s="8">
        <f t="shared" si="27"/>
        <v>0.3606470429486998</v>
      </c>
      <c r="M165" s="8">
        <f t="shared" si="28"/>
        <v>0.35408792370971715</v>
      </c>
      <c r="N165" s="13">
        <v>3506381</v>
      </c>
      <c r="O165" s="8">
        <f t="shared" si="29"/>
        <v>0.3606470989040563</v>
      </c>
      <c r="P165" s="8">
        <f t="shared" si="30"/>
        <v>0.3540879791811621</v>
      </c>
    </row>
    <row r="166" spans="1:16" ht="12">
      <c r="A166" s="7" t="s">
        <v>53</v>
      </c>
      <c r="B166" s="13">
        <v>6020374</v>
      </c>
      <c r="C166" s="8">
        <f t="shared" si="21"/>
        <v>0.6065178345826301</v>
      </c>
      <c r="D166" s="8">
        <f t="shared" si="22"/>
        <v>0.5954870425321463</v>
      </c>
      <c r="E166" s="13">
        <v>6020374</v>
      </c>
      <c r="F166" s="8">
        <f t="shared" si="23"/>
        <v>0.6065178345826301</v>
      </c>
      <c r="G166" s="8">
        <f t="shared" si="24"/>
        <v>0.5954870425321463</v>
      </c>
      <c r="H166" s="13">
        <v>5981242</v>
      </c>
      <c r="I166" s="8">
        <f t="shared" si="25"/>
        <v>0.6065178785556197</v>
      </c>
      <c r="J166" s="8">
        <f t="shared" si="26"/>
        <v>0.5954870854421196</v>
      </c>
      <c r="K166" s="13">
        <v>5945950</v>
      </c>
      <c r="L166" s="8">
        <f t="shared" si="27"/>
        <v>0.606517832324536</v>
      </c>
      <c r="M166" s="8">
        <f t="shared" si="28"/>
        <v>0.5954870395852988</v>
      </c>
      <c r="N166" s="13">
        <v>5896852</v>
      </c>
      <c r="O166" s="8">
        <f t="shared" si="29"/>
        <v>0.6065178217845072</v>
      </c>
      <c r="P166" s="8">
        <f t="shared" si="30"/>
        <v>0.5954870301346015</v>
      </c>
    </row>
    <row r="167" spans="1:16" ht="12">
      <c r="A167" s="7" t="s">
        <v>54</v>
      </c>
      <c r="B167" s="13">
        <v>1791864</v>
      </c>
      <c r="C167" s="8">
        <f t="shared" si="21"/>
        <v>0.18051992669335323</v>
      </c>
      <c r="D167" s="8">
        <f t="shared" si="22"/>
        <v>0.17723679525222552</v>
      </c>
      <c r="E167" s="13">
        <v>1791864</v>
      </c>
      <c r="F167" s="8">
        <f t="shared" si="23"/>
        <v>0.18051992669335323</v>
      </c>
      <c r="G167" s="8">
        <f t="shared" si="24"/>
        <v>0.17723679525222552</v>
      </c>
      <c r="H167" s="13">
        <v>1780217</v>
      </c>
      <c r="I167" s="8">
        <f t="shared" si="25"/>
        <v>0.18051993853595116</v>
      </c>
      <c r="J167" s="8">
        <f t="shared" si="26"/>
        <v>0.17723680680108142</v>
      </c>
      <c r="K167" s="13">
        <v>1769713</v>
      </c>
      <c r="L167" s="8">
        <f t="shared" si="27"/>
        <v>0.18051993249128426</v>
      </c>
      <c r="M167" s="8">
        <f t="shared" si="28"/>
        <v>0.1772368007274898</v>
      </c>
      <c r="N167" s="13">
        <v>1755100</v>
      </c>
      <c r="O167" s="8">
        <f t="shared" si="29"/>
        <v>0.18051995013847874</v>
      </c>
      <c r="P167" s="8">
        <f t="shared" si="30"/>
        <v>0.17723681832090055</v>
      </c>
    </row>
    <row r="168" spans="1:16" ht="12">
      <c r="A168" s="7" t="s">
        <v>55</v>
      </c>
      <c r="B168" s="13">
        <v>6986656</v>
      </c>
      <c r="C168" s="8">
        <f t="shared" si="21"/>
        <v>0.7038651532435924</v>
      </c>
      <c r="D168" s="8">
        <f t="shared" si="22"/>
        <v>0.6910638971315529</v>
      </c>
      <c r="E168" s="13">
        <v>6986656</v>
      </c>
      <c r="F168" s="8">
        <f t="shared" si="23"/>
        <v>0.7038651532435924</v>
      </c>
      <c r="G168" s="8">
        <f t="shared" si="24"/>
        <v>0.6910638971315529</v>
      </c>
      <c r="H168" s="13">
        <v>6941243</v>
      </c>
      <c r="I168" s="8">
        <f t="shared" si="25"/>
        <v>0.7038651803252645</v>
      </c>
      <c r="J168" s="8">
        <f t="shared" si="26"/>
        <v>0.691063923415156</v>
      </c>
      <c r="K168" s="13">
        <v>6900287</v>
      </c>
      <c r="L168" s="8">
        <f t="shared" si="27"/>
        <v>0.7038651710251812</v>
      </c>
      <c r="M168" s="8">
        <f t="shared" si="28"/>
        <v>0.6910639137427866</v>
      </c>
      <c r="N168" s="13">
        <v>6843309</v>
      </c>
      <c r="O168" s="8">
        <f t="shared" si="29"/>
        <v>0.7038651925600836</v>
      </c>
      <c r="P168" s="8">
        <f t="shared" si="30"/>
        <v>0.691063935927744</v>
      </c>
    </row>
    <row r="169" spans="1:16" ht="12">
      <c r="A169" s="7" t="s">
        <v>56</v>
      </c>
      <c r="B169" s="13">
        <v>18991565</v>
      </c>
      <c r="C169" s="8">
        <f t="shared" si="21"/>
        <v>1.913290250594941</v>
      </c>
      <c r="D169" s="8">
        <f t="shared" si="22"/>
        <v>1.8784930761622156</v>
      </c>
      <c r="E169" s="13">
        <v>18991565</v>
      </c>
      <c r="F169" s="8">
        <f t="shared" si="23"/>
        <v>1.913290250594941</v>
      </c>
      <c r="G169" s="8">
        <f t="shared" si="24"/>
        <v>1.8784930761622156</v>
      </c>
      <c r="H169" s="13">
        <v>18868120</v>
      </c>
      <c r="I169" s="8">
        <f t="shared" si="25"/>
        <v>1.913290268932917</v>
      </c>
      <c r="J169" s="8">
        <f t="shared" si="26"/>
        <v>1.8784930933361608</v>
      </c>
      <c r="K169" s="13">
        <v>18756791</v>
      </c>
      <c r="L169" s="8">
        <f t="shared" si="27"/>
        <v>1.9132902595353756</v>
      </c>
      <c r="M169" s="8">
        <f t="shared" si="28"/>
        <v>1.8784930826377915</v>
      </c>
      <c r="N169" s="13">
        <v>18601909</v>
      </c>
      <c r="O169" s="8">
        <f t="shared" si="29"/>
        <v>1.9132902314173088</v>
      </c>
      <c r="P169" s="8">
        <f t="shared" si="30"/>
        <v>1.8784930578627568</v>
      </c>
    </row>
    <row r="170" spans="1:16" ht="12">
      <c r="A170" s="7" t="s">
        <v>11</v>
      </c>
      <c r="B170" s="13">
        <v>7389824</v>
      </c>
      <c r="C170" s="8">
        <f t="shared" si="21"/>
        <v>0.7444819957077001</v>
      </c>
      <c r="D170" s="8">
        <f t="shared" si="22"/>
        <v>0.730942037586548</v>
      </c>
      <c r="E170" s="13">
        <v>7389824</v>
      </c>
      <c r="F170" s="8">
        <f t="shared" si="23"/>
        <v>0.7444819957077001</v>
      </c>
      <c r="G170" s="8">
        <f t="shared" si="24"/>
        <v>0.730942037586548</v>
      </c>
      <c r="H170" s="13">
        <v>7341790</v>
      </c>
      <c r="I170" s="8">
        <f t="shared" si="25"/>
        <v>0.7444819814347694</v>
      </c>
      <c r="J170" s="8">
        <f t="shared" si="26"/>
        <v>0.7309420232500372</v>
      </c>
      <c r="K170" s="13">
        <v>7298471</v>
      </c>
      <c r="L170" s="8">
        <f t="shared" si="27"/>
        <v>0.7444820104783069</v>
      </c>
      <c r="M170" s="8">
        <f t="shared" si="28"/>
        <v>0.7309420511926866</v>
      </c>
      <c r="N170" s="13">
        <v>7238205</v>
      </c>
      <c r="O170" s="8">
        <f t="shared" si="29"/>
        <v>0.7444820270594766</v>
      </c>
      <c r="P170" s="8">
        <f t="shared" si="30"/>
        <v>0.7309420685741176</v>
      </c>
    </row>
    <row r="171" spans="1:16" ht="12">
      <c r="A171" s="7" t="s">
        <v>12</v>
      </c>
      <c r="B171" s="13">
        <v>108929134</v>
      </c>
      <c r="C171" s="8">
        <f t="shared" si="21"/>
        <v>10.97397976880525</v>
      </c>
      <c r="D171" s="8">
        <f t="shared" si="22"/>
        <v>10.774395054401582</v>
      </c>
      <c r="E171" s="13">
        <v>108929134</v>
      </c>
      <c r="F171" s="8">
        <f t="shared" si="23"/>
        <v>10.97397976880525</v>
      </c>
      <c r="G171" s="8">
        <f t="shared" si="24"/>
        <v>10.774395054401582</v>
      </c>
      <c r="H171" s="13">
        <v>108221095</v>
      </c>
      <c r="I171" s="8">
        <f t="shared" si="25"/>
        <v>10.973979811277689</v>
      </c>
      <c r="J171" s="8">
        <f t="shared" si="26"/>
        <v>10.77439509133801</v>
      </c>
      <c r="K171" s="13">
        <v>107582550</v>
      </c>
      <c r="L171" s="8">
        <f t="shared" si="27"/>
        <v>10.973979771431987</v>
      </c>
      <c r="M171" s="8">
        <f t="shared" si="28"/>
        <v>10.774395043775575</v>
      </c>
      <c r="N171" s="13">
        <v>106694201</v>
      </c>
      <c r="O171" s="8">
        <f t="shared" si="29"/>
        <v>10.973979741658496</v>
      </c>
      <c r="P171" s="8">
        <f t="shared" si="30"/>
        <v>10.774395030784937</v>
      </c>
    </row>
    <row r="172" spans="1:16" ht="12">
      <c r="A172" s="7" t="s">
        <v>13</v>
      </c>
      <c r="B172" s="13">
        <v>22850126</v>
      </c>
      <c r="C172" s="8">
        <f t="shared" si="21"/>
        <v>2.3020179379985786</v>
      </c>
      <c r="D172" s="8">
        <f t="shared" si="22"/>
        <v>2.260150939663699</v>
      </c>
      <c r="E172" s="13">
        <v>22850126</v>
      </c>
      <c r="F172" s="8">
        <f t="shared" si="23"/>
        <v>2.3020179379985786</v>
      </c>
      <c r="G172" s="8">
        <f t="shared" si="24"/>
        <v>2.260150939663699</v>
      </c>
      <c r="H172" s="13">
        <v>22701600</v>
      </c>
      <c r="I172" s="8">
        <f t="shared" si="25"/>
        <v>2.30201792066234</v>
      </c>
      <c r="J172" s="8">
        <f t="shared" si="26"/>
        <v>2.260150921643502</v>
      </c>
      <c r="K172" s="13">
        <v>22567652</v>
      </c>
      <c r="L172" s="8">
        <f t="shared" si="27"/>
        <v>2.3020179065909536</v>
      </c>
      <c r="M172" s="8">
        <f t="shared" si="28"/>
        <v>2.260150906057274</v>
      </c>
      <c r="N172" s="13">
        <v>22381303</v>
      </c>
      <c r="O172" s="8">
        <f t="shared" si="29"/>
        <v>2.3020179486036034</v>
      </c>
      <c r="P172" s="8">
        <f t="shared" si="30"/>
        <v>2.2601509507127946</v>
      </c>
    </row>
    <row r="173" spans="1:16" ht="12">
      <c r="A173" s="7" t="s">
        <v>14</v>
      </c>
      <c r="B173" s="13">
        <v>3492116</v>
      </c>
      <c r="C173" s="8">
        <f t="shared" si="21"/>
        <v>0.3518104746368508</v>
      </c>
      <c r="D173" s="8">
        <f t="shared" si="22"/>
        <v>0.34541206726013846</v>
      </c>
      <c r="E173" s="13">
        <v>3492116</v>
      </c>
      <c r="F173" s="8">
        <f t="shared" si="23"/>
        <v>0.3518104746368508</v>
      </c>
      <c r="G173" s="8">
        <f t="shared" si="24"/>
        <v>0.34541206726013846</v>
      </c>
      <c r="H173" s="13">
        <v>3469417</v>
      </c>
      <c r="I173" s="8">
        <f t="shared" si="25"/>
        <v>0.3518104498471726</v>
      </c>
      <c r="J173" s="8">
        <f t="shared" si="26"/>
        <v>0.34541204276859927</v>
      </c>
      <c r="K173" s="13">
        <v>3448946</v>
      </c>
      <c r="L173" s="8">
        <f t="shared" si="27"/>
        <v>0.351810434282895</v>
      </c>
      <c r="M173" s="8">
        <f t="shared" si="28"/>
        <v>0.3454120272167707</v>
      </c>
      <c r="N173" s="13">
        <v>3420467</v>
      </c>
      <c r="O173" s="8">
        <f t="shared" si="29"/>
        <v>0.3518104565496621</v>
      </c>
      <c r="P173" s="8">
        <f t="shared" si="30"/>
        <v>0.34541204959924543</v>
      </c>
    </row>
    <row r="174" spans="1:16" ht="12">
      <c r="A174" s="7" t="s">
        <v>15</v>
      </c>
      <c r="B174" s="13">
        <v>38919167</v>
      </c>
      <c r="C174" s="8">
        <f t="shared" si="21"/>
        <v>3.9208808111588676</v>
      </c>
      <c r="D174" s="8">
        <f t="shared" si="22"/>
        <v>3.8495714144411473</v>
      </c>
      <c r="E174" s="13">
        <v>38919167</v>
      </c>
      <c r="F174" s="8">
        <f t="shared" si="23"/>
        <v>3.9208808111588676</v>
      </c>
      <c r="G174" s="8">
        <f t="shared" si="24"/>
        <v>3.8495714144411473</v>
      </c>
      <c r="H174" s="13">
        <v>38666192</v>
      </c>
      <c r="I174" s="8">
        <f t="shared" si="25"/>
        <v>3.9208807708606797</v>
      </c>
      <c r="J174" s="8">
        <f t="shared" si="26"/>
        <v>3.8495713731738994</v>
      </c>
      <c r="K174" s="13">
        <v>38438047</v>
      </c>
      <c r="L174" s="8">
        <f t="shared" si="27"/>
        <v>3.9208807583697536</v>
      </c>
      <c r="M174" s="8">
        <f t="shared" si="28"/>
        <v>3.8495713578941255</v>
      </c>
      <c r="N174" s="13">
        <v>38120650</v>
      </c>
      <c r="O174" s="8">
        <f t="shared" si="29"/>
        <v>3.9208807687575633</v>
      </c>
      <c r="P174" s="8">
        <f t="shared" si="30"/>
        <v>3.8495713738958672</v>
      </c>
    </row>
    <row r="175" spans="1:16" ht="12">
      <c r="A175" s="7" t="s">
        <v>16</v>
      </c>
      <c r="B175" s="13">
        <v>10584132</v>
      </c>
      <c r="C175" s="8">
        <f t="shared" si="21"/>
        <v>1.0662900380568918</v>
      </c>
      <c r="D175" s="8">
        <f t="shared" si="22"/>
        <v>1.0468973293768546</v>
      </c>
      <c r="E175" s="13">
        <v>10584132</v>
      </c>
      <c r="F175" s="8">
        <f t="shared" si="23"/>
        <v>1.0662900380568918</v>
      </c>
      <c r="G175" s="8">
        <f t="shared" si="24"/>
        <v>1.0468973293768546</v>
      </c>
      <c r="H175" s="13">
        <v>10515335</v>
      </c>
      <c r="I175" s="8">
        <f t="shared" si="25"/>
        <v>1.066290024129045</v>
      </c>
      <c r="J175" s="8">
        <f t="shared" si="26"/>
        <v>1.046897315239462</v>
      </c>
      <c r="K175" s="13">
        <v>10453291</v>
      </c>
      <c r="L175" s="8">
        <f t="shared" si="27"/>
        <v>1.0662900626439142</v>
      </c>
      <c r="M175" s="8">
        <f t="shared" si="28"/>
        <v>1.046897352233646</v>
      </c>
      <c r="N175" s="13">
        <v>10366974</v>
      </c>
      <c r="O175" s="8">
        <f t="shared" si="29"/>
        <v>1.0662900288114099</v>
      </c>
      <c r="P175" s="8">
        <f t="shared" si="30"/>
        <v>1.0468973205945526</v>
      </c>
    </row>
    <row r="176" spans="1:16" ht="12">
      <c r="A176" s="7" t="s">
        <v>17</v>
      </c>
      <c r="B176" s="13">
        <v>13141616</v>
      </c>
      <c r="C176" s="8">
        <f t="shared" si="21"/>
        <v>1.3239417483426188</v>
      </c>
      <c r="D176" s="8">
        <f t="shared" si="22"/>
        <v>1.299863105835806</v>
      </c>
      <c r="E176" s="13">
        <v>13141616</v>
      </c>
      <c r="F176" s="8">
        <f t="shared" si="23"/>
        <v>1.3239417483426188</v>
      </c>
      <c r="G176" s="8">
        <f t="shared" si="24"/>
        <v>1.299863105835806</v>
      </c>
      <c r="H176" s="13">
        <v>13056195</v>
      </c>
      <c r="I176" s="8">
        <f t="shared" si="25"/>
        <v>1.3239416986319044</v>
      </c>
      <c r="J176" s="8">
        <f t="shared" si="26"/>
        <v>1.2998630564544913</v>
      </c>
      <c r="K176" s="13">
        <v>12979159</v>
      </c>
      <c r="L176" s="8">
        <f t="shared" si="27"/>
        <v>1.3239417388433292</v>
      </c>
      <c r="M176" s="8">
        <f t="shared" si="28"/>
        <v>1.2998630949161845</v>
      </c>
      <c r="N176" s="13">
        <v>12871985</v>
      </c>
      <c r="O176" s="8">
        <f t="shared" si="29"/>
        <v>1.3239417072436022</v>
      </c>
      <c r="P176" s="8">
        <f t="shared" si="30"/>
        <v>1.2998630658505823</v>
      </c>
    </row>
    <row r="177" spans="1:16" ht="12">
      <c r="A177" s="7" t="s">
        <v>18</v>
      </c>
      <c r="B177" s="13">
        <v>55851228</v>
      </c>
      <c r="C177" s="8">
        <f t="shared" si="21"/>
        <v>5.626687954160449</v>
      </c>
      <c r="D177" s="8">
        <f t="shared" si="22"/>
        <v>5.524354896142433</v>
      </c>
      <c r="E177" s="13">
        <v>55851228</v>
      </c>
      <c r="F177" s="8">
        <f t="shared" si="23"/>
        <v>5.626687954160449</v>
      </c>
      <c r="G177" s="8">
        <f t="shared" si="24"/>
        <v>5.524354896142433</v>
      </c>
      <c r="H177" s="13">
        <v>55488195</v>
      </c>
      <c r="I177" s="8">
        <f t="shared" si="25"/>
        <v>5.6266879548228514</v>
      </c>
      <c r="J177" s="8">
        <f t="shared" si="26"/>
        <v>5.5243548943503695</v>
      </c>
      <c r="K177" s="13">
        <v>55160794</v>
      </c>
      <c r="L177" s="8">
        <f t="shared" si="27"/>
        <v>5.626687948297627</v>
      </c>
      <c r="M177" s="8">
        <f t="shared" si="28"/>
        <v>5.524354883615656</v>
      </c>
      <c r="N177" s="13">
        <v>54705311</v>
      </c>
      <c r="O177" s="8">
        <f t="shared" si="29"/>
        <v>5.626687946003061</v>
      </c>
      <c r="P177" s="8">
        <f t="shared" si="30"/>
        <v>5.524354889690252</v>
      </c>
    </row>
    <row r="178" spans="1:16" ht="12">
      <c r="A178" s="7" t="s">
        <v>20</v>
      </c>
      <c r="B178" s="13">
        <v>8248686</v>
      </c>
      <c r="C178" s="8">
        <f t="shared" si="21"/>
        <v>0.8310073711154916</v>
      </c>
      <c r="D178" s="8">
        <f t="shared" si="22"/>
        <v>0.815893768545994</v>
      </c>
      <c r="E178" s="13">
        <v>8248686</v>
      </c>
      <c r="F178" s="8">
        <f t="shared" si="23"/>
        <v>0.8310073711154916</v>
      </c>
      <c r="G178" s="8">
        <f t="shared" si="24"/>
        <v>0.815893768545994</v>
      </c>
      <c r="H178" s="13">
        <v>8195070</v>
      </c>
      <c r="I178" s="8">
        <f t="shared" si="25"/>
        <v>0.8310074180270255</v>
      </c>
      <c r="J178" s="8">
        <f t="shared" si="26"/>
        <v>0.8158938142436222</v>
      </c>
      <c r="K178" s="13">
        <v>8146716</v>
      </c>
      <c r="L178" s="8">
        <f t="shared" si="27"/>
        <v>0.8310074132617353</v>
      </c>
      <c r="M178" s="8">
        <f t="shared" si="28"/>
        <v>0.8158938089257708</v>
      </c>
      <c r="N178" s="13">
        <v>8079445</v>
      </c>
      <c r="O178" s="8">
        <f t="shared" si="29"/>
        <v>0.831007354878116</v>
      </c>
      <c r="P178" s="8">
        <f t="shared" si="30"/>
        <v>0.8158937528338603</v>
      </c>
    </row>
    <row r="179" spans="1:16" ht="12">
      <c r="A179" s="7" t="s">
        <v>21</v>
      </c>
      <c r="B179" s="13">
        <v>11587099</v>
      </c>
      <c r="C179" s="8">
        <f t="shared" si="21"/>
        <v>1.167333158135119</v>
      </c>
      <c r="D179" s="8">
        <f t="shared" si="22"/>
        <v>1.1461027695351138</v>
      </c>
      <c r="E179" s="13">
        <v>11587099</v>
      </c>
      <c r="F179" s="8">
        <f t="shared" si="23"/>
        <v>1.167333158135119</v>
      </c>
      <c r="G179" s="8">
        <f t="shared" si="24"/>
        <v>1.1461027695351138</v>
      </c>
      <c r="H179" s="13">
        <v>11511783</v>
      </c>
      <c r="I179" s="8">
        <f t="shared" si="25"/>
        <v>1.1673331732025969</v>
      </c>
      <c r="J179" s="8">
        <f t="shared" si="26"/>
        <v>1.146102783821845</v>
      </c>
      <c r="K179" s="13">
        <v>11443859</v>
      </c>
      <c r="L179" s="8">
        <f t="shared" si="27"/>
        <v>1.1673331518273165</v>
      </c>
      <c r="M179" s="8">
        <f t="shared" si="28"/>
        <v>1.1461027619373823</v>
      </c>
      <c r="N179" s="13">
        <v>11349363</v>
      </c>
      <c r="O179" s="8">
        <f t="shared" si="29"/>
        <v>1.1673331678328844</v>
      </c>
      <c r="P179" s="8">
        <f t="shared" si="30"/>
        <v>1.1461027793794945</v>
      </c>
    </row>
    <row r="180" spans="1:16" ht="12">
      <c r="A180" s="7" t="s">
        <v>22</v>
      </c>
      <c r="B180" s="13">
        <v>4576149</v>
      </c>
      <c r="C180" s="8">
        <f t="shared" si="21"/>
        <v>0.46102052500516877</v>
      </c>
      <c r="D180" s="8">
        <f t="shared" si="22"/>
        <v>0.4526359050445104</v>
      </c>
      <c r="E180" s="13">
        <v>4576149</v>
      </c>
      <c r="F180" s="8">
        <f t="shared" si="23"/>
        <v>0.46102052500516877</v>
      </c>
      <c r="G180" s="8">
        <f t="shared" si="24"/>
        <v>0.4526359050445104</v>
      </c>
      <c r="H180" s="13">
        <v>4546404</v>
      </c>
      <c r="I180" s="8">
        <f t="shared" si="25"/>
        <v>0.4610205220147895</v>
      </c>
      <c r="J180" s="8">
        <f t="shared" si="26"/>
        <v>0.45263590190839864</v>
      </c>
      <c r="K180" s="13">
        <v>4519579</v>
      </c>
      <c r="L180" s="8">
        <f t="shared" si="27"/>
        <v>0.46102056998452634</v>
      </c>
      <c r="M180" s="8">
        <f t="shared" si="28"/>
        <v>0.4526359486510793</v>
      </c>
      <c r="N180" s="13">
        <v>4482259</v>
      </c>
      <c r="O180" s="8">
        <f t="shared" si="29"/>
        <v>0.46102055221226573</v>
      </c>
      <c r="P180" s="8">
        <f t="shared" si="30"/>
        <v>0.4526359318843492</v>
      </c>
    </row>
    <row r="181" spans="1:16" ht="12">
      <c r="A181" s="7" t="s">
        <v>23</v>
      </c>
      <c r="B181" s="13">
        <v>17764376</v>
      </c>
      <c r="C181" s="8">
        <f t="shared" si="21"/>
        <v>1.7896580618133764</v>
      </c>
      <c r="D181" s="8">
        <f t="shared" si="22"/>
        <v>1.757109396636993</v>
      </c>
      <c r="E181" s="13">
        <v>17764376</v>
      </c>
      <c r="F181" s="8">
        <f t="shared" si="23"/>
        <v>1.7896580618133764</v>
      </c>
      <c r="G181" s="8">
        <f t="shared" si="24"/>
        <v>1.757109396636993</v>
      </c>
      <c r="H181" s="13">
        <v>17648908</v>
      </c>
      <c r="I181" s="8">
        <f t="shared" si="25"/>
        <v>1.7896581076276974</v>
      </c>
      <c r="J181" s="8">
        <f t="shared" si="26"/>
        <v>1.7571094408412347</v>
      </c>
      <c r="K181" s="13">
        <v>17544773</v>
      </c>
      <c r="L181" s="8">
        <f t="shared" si="27"/>
        <v>1.7896581183134819</v>
      </c>
      <c r="M181" s="8">
        <f t="shared" si="28"/>
        <v>1.7571094499560342</v>
      </c>
      <c r="N181" s="13">
        <v>17399899</v>
      </c>
      <c r="O181" s="8">
        <f t="shared" si="29"/>
        <v>1.7896580821004877</v>
      </c>
      <c r="P181" s="8">
        <f t="shared" si="30"/>
        <v>1.7571094170503212</v>
      </c>
    </row>
    <row r="182" spans="1:16" ht="12">
      <c r="A182" s="7" t="s">
        <v>24</v>
      </c>
      <c r="B182" s="13">
        <v>48813624</v>
      </c>
      <c r="C182" s="8">
        <f t="shared" si="21"/>
        <v>4.917690084803818</v>
      </c>
      <c r="D182" s="8">
        <f t="shared" si="22"/>
        <v>4.828251632047477</v>
      </c>
      <c r="E182" s="13">
        <v>48813624</v>
      </c>
      <c r="F182" s="8">
        <f t="shared" si="23"/>
        <v>4.917690084803818</v>
      </c>
      <c r="G182" s="8">
        <f t="shared" si="24"/>
        <v>4.828251632047477</v>
      </c>
      <c r="H182" s="13">
        <v>48496335</v>
      </c>
      <c r="I182" s="8">
        <f t="shared" si="25"/>
        <v>4.917690041954939</v>
      </c>
      <c r="J182" s="8">
        <f t="shared" si="26"/>
        <v>4.828251587843236</v>
      </c>
      <c r="K182" s="13">
        <v>48210189</v>
      </c>
      <c r="L182" s="8">
        <f t="shared" si="27"/>
        <v>4.9176900795055785</v>
      </c>
      <c r="M182" s="8">
        <f t="shared" si="28"/>
        <v>4.8282516209281505</v>
      </c>
      <c r="N182" s="13">
        <v>47812100</v>
      </c>
      <c r="O182" s="8">
        <f t="shared" si="29"/>
        <v>4.917690107695265</v>
      </c>
      <c r="P182" s="8">
        <f t="shared" si="30"/>
        <v>4.828251655883271</v>
      </c>
    </row>
    <row r="183" spans="1:16" ht="12">
      <c r="A183" s="7" t="s">
        <v>25</v>
      </c>
      <c r="B183" s="13">
        <v>4561301</v>
      </c>
      <c r="C183" s="8">
        <f t="shared" si="21"/>
        <v>0.4595246749453747</v>
      </c>
      <c r="D183" s="8">
        <f t="shared" si="22"/>
        <v>0.45116726013847674</v>
      </c>
      <c r="E183" s="13">
        <v>4561301</v>
      </c>
      <c r="F183" s="8">
        <f t="shared" si="23"/>
        <v>0.4595246749453747</v>
      </c>
      <c r="G183" s="8">
        <f t="shared" si="24"/>
        <v>0.45116726013847674</v>
      </c>
      <c r="H183" s="13">
        <v>4531653</v>
      </c>
      <c r="I183" s="8">
        <f t="shared" si="25"/>
        <v>0.4595247214391609</v>
      </c>
      <c r="J183" s="8">
        <f t="shared" si="26"/>
        <v>0.4511673055872071</v>
      </c>
      <c r="K183" s="13">
        <v>4504915</v>
      </c>
      <c r="L183" s="8">
        <f t="shared" si="27"/>
        <v>0.45952476569871714</v>
      </c>
      <c r="M183" s="8">
        <f t="shared" si="28"/>
        <v>0.45116734868833513</v>
      </c>
      <c r="N183" s="13">
        <v>4467715</v>
      </c>
      <c r="O183" s="8">
        <f t="shared" si="29"/>
        <v>0.4595246362218298</v>
      </c>
      <c r="P183" s="8">
        <f t="shared" si="30"/>
        <v>0.45116722224634614</v>
      </c>
    </row>
    <row r="184" spans="1:16" ht="12">
      <c r="A184" s="7" t="s">
        <v>26</v>
      </c>
      <c r="B184" s="13">
        <v>6565438</v>
      </c>
      <c r="C184" s="8">
        <f t="shared" si="21"/>
        <v>0.6614298777528628</v>
      </c>
      <c r="D184" s="8">
        <f t="shared" si="22"/>
        <v>0.6494003956478734</v>
      </c>
      <c r="E184" s="13">
        <v>6565438</v>
      </c>
      <c r="F184" s="8">
        <f t="shared" si="23"/>
        <v>0.6614298777528628</v>
      </c>
      <c r="G184" s="8">
        <f t="shared" si="24"/>
        <v>0.6494003956478734</v>
      </c>
      <c r="H184" s="13">
        <v>6522763</v>
      </c>
      <c r="I184" s="8">
        <f t="shared" si="25"/>
        <v>0.66142991323225</v>
      </c>
      <c r="J184" s="8">
        <f t="shared" si="26"/>
        <v>0.6494004301948819</v>
      </c>
      <c r="K184" s="13">
        <v>6484276</v>
      </c>
      <c r="L184" s="8">
        <f t="shared" si="27"/>
        <v>0.6614298848315262</v>
      </c>
      <c r="M184" s="8">
        <f t="shared" si="28"/>
        <v>0.6494004018018993</v>
      </c>
      <c r="N184" s="13">
        <v>6430733</v>
      </c>
      <c r="O184" s="8">
        <f t="shared" si="29"/>
        <v>0.6614298903275425</v>
      </c>
      <c r="P184" s="8">
        <f t="shared" si="30"/>
        <v>0.6494004081768672</v>
      </c>
    </row>
    <row r="185" spans="1:16" ht="12">
      <c r="A185" s="7" t="s">
        <v>27</v>
      </c>
      <c r="B185" s="13">
        <v>21182706</v>
      </c>
      <c r="C185" s="8">
        <f t="shared" si="21"/>
        <v>2.1340350240235053</v>
      </c>
      <c r="D185" s="8">
        <f t="shared" si="22"/>
        <v>2.0952231454005936</v>
      </c>
      <c r="E185" s="13">
        <v>21182706</v>
      </c>
      <c r="F185" s="8">
        <f t="shared" si="23"/>
        <v>2.1340350240235053</v>
      </c>
      <c r="G185" s="8">
        <f t="shared" si="24"/>
        <v>2.0952231454005936</v>
      </c>
      <c r="H185" s="13">
        <v>21045018</v>
      </c>
      <c r="I185" s="8">
        <f t="shared" si="25"/>
        <v>2.1340349832902312</v>
      </c>
      <c r="J185" s="8">
        <f t="shared" si="26"/>
        <v>2.095223104481802</v>
      </c>
      <c r="K185" s="13">
        <v>20920845</v>
      </c>
      <c r="L185" s="8">
        <f t="shared" si="27"/>
        <v>2.134035025487535</v>
      </c>
      <c r="M185" s="8">
        <f t="shared" si="28"/>
        <v>2.0952231442701166</v>
      </c>
      <c r="N185" s="13">
        <v>20748094</v>
      </c>
      <c r="O185" s="8">
        <f t="shared" si="29"/>
        <v>2.1340350375183577</v>
      </c>
      <c r="P185" s="8">
        <f t="shared" si="30"/>
        <v>2.09522315924048</v>
      </c>
    </row>
    <row r="186" spans="1:16" ht="12">
      <c r="A186" s="7" t="s">
        <v>28</v>
      </c>
      <c r="B186" s="13">
        <v>17944553</v>
      </c>
      <c r="C186" s="8">
        <f t="shared" si="21"/>
        <v>1.8078098516991201</v>
      </c>
      <c r="D186" s="8">
        <f t="shared" si="22"/>
        <v>1.7749310583580613</v>
      </c>
      <c r="E186" s="13">
        <v>17944553</v>
      </c>
      <c r="F186" s="8">
        <f t="shared" si="23"/>
        <v>1.8078098516991201</v>
      </c>
      <c r="G186" s="8">
        <f t="shared" si="24"/>
        <v>1.7749310583580613</v>
      </c>
      <c r="H186" s="13">
        <v>17827913</v>
      </c>
      <c r="I186" s="8">
        <f t="shared" si="25"/>
        <v>1.8078098113793344</v>
      </c>
      <c r="J186" s="8">
        <f t="shared" si="26"/>
        <v>1.7749310179868452</v>
      </c>
      <c r="K186" s="13">
        <v>17722722</v>
      </c>
      <c r="L186" s="8">
        <f t="shared" si="27"/>
        <v>1.807809842048851</v>
      </c>
      <c r="M186" s="8">
        <f t="shared" si="28"/>
        <v>1.7749310467079686</v>
      </c>
      <c r="N186" s="13">
        <v>17576379</v>
      </c>
      <c r="O186" s="8">
        <f t="shared" si="29"/>
        <v>1.8078098459888352</v>
      </c>
      <c r="P186" s="8">
        <f t="shared" si="30"/>
        <v>1.7749310532518325</v>
      </c>
    </row>
    <row r="187" spans="1:16" ht="12">
      <c r="A187" s="7" t="s">
        <v>29</v>
      </c>
      <c r="B187" s="13">
        <v>6864160</v>
      </c>
      <c r="C187" s="8">
        <f t="shared" si="21"/>
        <v>0.6915243902502911</v>
      </c>
      <c r="D187" s="8">
        <f t="shared" si="22"/>
        <v>0.6789475766567755</v>
      </c>
      <c r="E187" s="13">
        <v>6864160</v>
      </c>
      <c r="F187" s="8">
        <f t="shared" si="23"/>
        <v>0.6915243902502911</v>
      </c>
      <c r="G187" s="8">
        <f t="shared" si="24"/>
        <v>0.6789475766567755</v>
      </c>
      <c r="H187" s="13">
        <v>6819543</v>
      </c>
      <c r="I187" s="8">
        <f t="shared" si="25"/>
        <v>0.6915243946121602</v>
      </c>
      <c r="J187" s="8">
        <f t="shared" si="26"/>
        <v>0.6789475806391396</v>
      </c>
      <c r="K187" s="13">
        <v>6779305</v>
      </c>
      <c r="L187" s="8">
        <f t="shared" si="27"/>
        <v>0.6915243776464466</v>
      </c>
      <c r="M187" s="8">
        <f t="shared" si="28"/>
        <v>0.6789475634500481</v>
      </c>
      <c r="N187" s="13">
        <v>6723326</v>
      </c>
      <c r="O187" s="8">
        <f t="shared" si="29"/>
        <v>0.6915243999115365</v>
      </c>
      <c r="P187" s="8">
        <f t="shared" si="30"/>
        <v>0.6789475863336487</v>
      </c>
    </row>
    <row r="188" spans="1:16" ht="12">
      <c r="A188" s="7" t="s">
        <v>30</v>
      </c>
      <c r="B188" s="13">
        <v>18816439</v>
      </c>
      <c r="C188" s="8">
        <f t="shared" si="21"/>
        <v>1.8956473197240153</v>
      </c>
      <c r="D188" s="8">
        <f t="shared" si="22"/>
        <v>1.861171018793274</v>
      </c>
      <c r="E188" s="13">
        <v>18816439</v>
      </c>
      <c r="F188" s="8">
        <f t="shared" si="23"/>
        <v>1.8956473197240153</v>
      </c>
      <c r="G188" s="8">
        <f t="shared" si="24"/>
        <v>1.861171018793274</v>
      </c>
      <c r="H188" s="13">
        <v>18694132</v>
      </c>
      <c r="I188" s="8">
        <f t="shared" si="25"/>
        <v>1.8956473057065277</v>
      </c>
      <c r="J188" s="8">
        <f t="shared" si="26"/>
        <v>1.8611710042078655</v>
      </c>
      <c r="K188" s="13">
        <v>18583830</v>
      </c>
      <c r="L188" s="8">
        <f t="shared" si="27"/>
        <v>1.8956473377488345</v>
      </c>
      <c r="M188" s="8">
        <f t="shared" si="28"/>
        <v>1.8611710342092453</v>
      </c>
      <c r="N188" s="13">
        <v>18430376</v>
      </c>
      <c r="O188" s="8">
        <f t="shared" si="29"/>
        <v>1.8956472887889095</v>
      </c>
      <c r="P188" s="8">
        <f t="shared" si="30"/>
        <v>1.861170988945294</v>
      </c>
    </row>
    <row r="189" spans="1:16" ht="12">
      <c r="A189" s="7" t="s">
        <v>31</v>
      </c>
      <c r="B189" s="13">
        <v>1253418</v>
      </c>
      <c r="C189" s="8">
        <f t="shared" si="21"/>
        <v>0.12627460871814458</v>
      </c>
      <c r="D189" s="8">
        <f t="shared" si="22"/>
        <v>0.1239780415430267</v>
      </c>
      <c r="E189" s="13">
        <v>1253418</v>
      </c>
      <c r="F189" s="8">
        <f t="shared" si="23"/>
        <v>0.12627460871814458</v>
      </c>
      <c r="G189" s="8">
        <f t="shared" si="24"/>
        <v>0.1239780415430267</v>
      </c>
      <c r="H189" s="13">
        <v>1245271</v>
      </c>
      <c r="I189" s="8">
        <f t="shared" si="25"/>
        <v>0.12627463077849635</v>
      </c>
      <c r="J189" s="8">
        <f t="shared" si="26"/>
        <v>0.12397806314735195</v>
      </c>
      <c r="K189" s="13">
        <v>1237923</v>
      </c>
      <c r="L189" s="8">
        <f t="shared" si="27"/>
        <v>0.12627458598620686</v>
      </c>
      <c r="M189" s="8">
        <f t="shared" si="28"/>
        <v>0.12397801907257071</v>
      </c>
      <c r="N189" s="13">
        <v>1227701</v>
      </c>
      <c r="O189" s="8">
        <f t="shared" si="29"/>
        <v>0.12627458452792462</v>
      </c>
      <c r="P189" s="8">
        <f t="shared" si="30"/>
        <v>0.12397801782769524</v>
      </c>
    </row>
    <row r="190" spans="1:16" ht="12">
      <c r="A190" s="7" t="s">
        <v>33</v>
      </c>
      <c r="B190" s="13">
        <v>51073</v>
      </c>
      <c r="C190" s="8">
        <f t="shared" si="21"/>
        <v>0.005145309139538285</v>
      </c>
      <c r="D190" s="8">
        <f t="shared" si="22"/>
        <v>0.005051730959446093</v>
      </c>
      <c r="E190" s="13">
        <v>51073</v>
      </c>
      <c r="F190" s="8">
        <f t="shared" si="23"/>
        <v>0.005145309139538285</v>
      </c>
      <c r="G190" s="8">
        <f t="shared" si="24"/>
        <v>0.005051730959446093</v>
      </c>
      <c r="H190" s="13">
        <v>50741</v>
      </c>
      <c r="I190" s="8">
        <f t="shared" si="25"/>
        <v>0.005145306556028112</v>
      </c>
      <c r="J190" s="8">
        <f t="shared" si="26"/>
        <v>0.0050517284206889786</v>
      </c>
      <c r="K190" s="13">
        <v>50442</v>
      </c>
      <c r="L190" s="8">
        <f t="shared" si="27"/>
        <v>0.005145346411946661</v>
      </c>
      <c r="M190" s="8">
        <f t="shared" si="28"/>
        <v>0.005051767547786585</v>
      </c>
      <c r="N190" s="13">
        <v>50025</v>
      </c>
      <c r="O190" s="8">
        <f t="shared" si="29"/>
        <v>0.0051452968524171834</v>
      </c>
      <c r="P190" s="8">
        <f t="shared" si="30"/>
        <v>0.005051718897215571</v>
      </c>
    </row>
    <row r="191" spans="1:16" ht="12">
      <c r="A191" s="7" t="s">
        <v>32</v>
      </c>
      <c r="B191" s="13">
        <v>569110</v>
      </c>
      <c r="C191" s="8">
        <f t="shared" si="21"/>
        <v>0.05733453849201405</v>
      </c>
      <c r="D191" s="8">
        <f t="shared" si="22"/>
        <v>0.0562917903066271</v>
      </c>
      <c r="E191" s="13">
        <v>569110</v>
      </c>
      <c r="F191" s="8">
        <f t="shared" si="23"/>
        <v>0.05733453849201405</v>
      </c>
      <c r="G191" s="8">
        <f t="shared" si="24"/>
        <v>0.0562917903066271</v>
      </c>
      <c r="H191" s="13">
        <v>565411</v>
      </c>
      <c r="I191" s="8">
        <f t="shared" si="25"/>
        <v>0.057334560319079464</v>
      </c>
      <c r="J191" s="8">
        <f t="shared" si="26"/>
        <v>0.056291811711834144</v>
      </c>
      <c r="K191" s="13">
        <v>562075</v>
      </c>
      <c r="L191" s="8">
        <f t="shared" si="27"/>
        <v>0.05733457405524998</v>
      </c>
      <c r="M191" s="8">
        <f t="shared" si="28"/>
        <v>0.056291825154080814</v>
      </c>
      <c r="N191" s="13">
        <v>557433</v>
      </c>
      <c r="O191" s="8">
        <f t="shared" si="29"/>
        <v>0.05733449795769051</v>
      </c>
      <c r="P191" s="8">
        <f t="shared" si="30"/>
        <v>0.05629175052536867</v>
      </c>
    </row>
    <row r="192" spans="1:16" ht="12">
      <c r="A192" s="7" t="s">
        <v>35</v>
      </c>
      <c r="B192" s="13">
        <v>57645</v>
      </c>
      <c r="C192" s="8">
        <f t="shared" si="21"/>
        <v>0.0058074001008103</v>
      </c>
      <c r="D192" s="8">
        <f t="shared" si="22"/>
        <v>0.0057017804154302675</v>
      </c>
      <c r="E192" s="13">
        <v>57645</v>
      </c>
      <c r="F192" s="8">
        <f t="shared" si="23"/>
        <v>0.0058074001008103</v>
      </c>
      <c r="G192" s="8">
        <f t="shared" si="24"/>
        <v>0.0057017804154302675</v>
      </c>
      <c r="H192" s="13">
        <v>57270</v>
      </c>
      <c r="I192" s="8">
        <f t="shared" si="25"/>
        <v>0.005807368921852742</v>
      </c>
      <c r="J192" s="8">
        <f t="shared" si="26"/>
        <v>0.005701749801006244</v>
      </c>
      <c r="K192" s="13">
        <v>56932</v>
      </c>
      <c r="L192" s="8">
        <f t="shared" si="27"/>
        <v>0.005807360174555872</v>
      </c>
      <c r="M192" s="8">
        <f t="shared" si="28"/>
        <v>0.005701741208330079</v>
      </c>
      <c r="N192" s="13">
        <v>56462</v>
      </c>
      <c r="O192" s="8">
        <f t="shared" si="29"/>
        <v>0.005807371331957602</v>
      </c>
      <c r="P192" s="8">
        <f t="shared" si="30"/>
        <v>0.005701752171406008</v>
      </c>
    </row>
    <row r="193" spans="1:16" ht="12">
      <c r="A193" s="7" t="s">
        <v>19</v>
      </c>
      <c r="B193" s="13">
        <v>17260370</v>
      </c>
      <c r="C193" s="8">
        <f t="shared" si="21"/>
        <v>1.7388823744994897</v>
      </c>
      <c r="D193" s="8">
        <f t="shared" si="22"/>
        <v>1.7072571711177051</v>
      </c>
      <c r="E193" s="13">
        <v>17260370</v>
      </c>
      <c r="F193" s="8">
        <f t="shared" si="23"/>
        <v>1.7388823744994897</v>
      </c>
      <c r="G193" s="8">
        <f t="shared" si="24"/>
        <v>1.7072571711177051</v>
      </c>
      <c r="H193" s="13">
        <v>17148178</v>
      </c>
      <c r="I193" s="8">
        <f t="shared" si="25"/>
        <v>1.7388824163366319</v>
      </c>
      <c r="J193" s="8">
        <f t="shared" si="26"/>
        <v>1.7072572114391418</v>
      </c>
      <c r="K193" s="13">
        <v>17046997</v>
      </c>
      <c r="L193" s="8">
        <f t="shared" si="27"/>
        <v>1.738882376757771</v>
      </c>
      <c r="M193" s="8">
        <f t="shared" si="28"/>
        <v>1.7072571712425213</v>
      </c>
      <c r="N193" s="13">
        <v>16906234</v>
      </c>
      <c r="O193" s="8">
        <f t="shared" si="29"/>
        <v>1.7388824105233058</v>
      </c>
      <c r="P193" s="8">
        <f t="shared" si="30"/>
        <v>1.7072572069674843</v>
      </c>
    </row>
    <row r="194" spans="1:16" ht="12">
      <c r="A194" s="7" t="s">
        <v>34</v>
      </c>
      <c r="B194" s="13">
        <v>120663</v>
      </c>
      <c r="C194" s="8">
        <f t="shared" si="21"/>
        <v>0.012156098852703153</v>
      </c>
      <c r="D194" s="8">
        <f t="shared" si="22"/>
        <v>0.011935014836795252</v>
      </c>
      <c r="E194" s="13">
        <v>120663</v>
      </c>
      <c r="F194" s="8">
        <f t="shared" si="23"/>
        <v>0.012156098852703153</v>
      </c>
      <c r="G194" s="8">
        <f t="shared" si="24"/>
        <v>0.011935014836795252</v>
      </c>
      <c r="H194" s="13">
        <v>119879</v>
      </c>
      <c r="I194" s="8">
        <f t="shared" si="25"/>
        <v>0.012156130242409375</v>
      </c>
      <c r="J194" s="8">
        <f t="shared" si="26"/>
        <v>0.01193504565033748</v>
      </c>
      <c r="K194" s="13">
        <v>119172</v>
      </c>
      <c r="L194" s="8">
        <f t="shared" si="27"/>
        <v>0.012156163962660232</v>
      </c>
      <c r="M194" s="8">
        <f t="shared" si="28"/>
        <v>0.01193507874796445</v>
      </c>
      <c r="N194" s="13">
        <v>118187</v>
      </c>
      <c r="O194" s="8">
        <f t="shared" si="29"/>
        <v>0.012156065948958114</v>
      </c>
      <c r="P194" s="8">
        <f t="shared" si="30"/>
        <v>0.011934982534836916</v>
      </c>
    </row>
    <row r="195" spans="1:16" ht="12">
      <c r="A195" s="7" t="s">
        <v>61</v>
      </c>
      <c r="B195" s="13">
        <f>138390+1190+188703</f>
        <v>328283</v>
      </c>
      <c r="C195" s="8">
        <f t="shared" si="21"/>
        <v>0.03307261214839635</v>
      </c>
      <c r="D195" s="8">
        <f t="shared" si="22"/>
        <v>0.03247111770524234</v>
      </c>
      <c r="E195" s="13">
        <f>138390+1190+188703</f>
        <v>328283</v>
      </c>
      <c r="F195" s="8">
        <f t="shared" si="23"/>
        <v>0.03307261214839635</v>
      </c>
      <c r="G195" s="8">
        <f t="shared" si="24"/>
        <v>0.03247111770524234</v>
      </c>
      <c r="H195" s="13">
        <v>326149</v>
      </c>
      <c r="I195" s="8">
        <f t="shared" si="25"/>
        <v>0.03307259588778331</v>
      </c>
      <c r="J195" s="8">
        <f t="shared" si="26"/>
        <v>0.03247110172600638</v>
      </c>
      <c r="K195" s="13">
        <v>324225</v>
      </c>
      <c r="L195" s="8">
        <f t="shared" si="27"/>
        <v>0.03307263669984152</v>
      </c>
      <c r="M195" s="8">
        <f t="shared" si="28"/>
        <v>0.03247114177037202</v>
      </c>
      <c r="N195" s="13">
        <v>321548</v>
      </c>
      <c r="O195" s="8">
        <f t="shared" si="29"/>
        <v>0.03307266191506328</v>
      </c>
      <c r="P195" s="8">
        <f t="shared" si="30"/>
        <v>0.03247116657594948</v>
      </c>
    </row>
    <row r="196" spans="1:16" ht="4.5" customHeight="1">
      <c r="A196" s="7"/>
      <c r="B196" s="13"/>
      <c r="C196" s="8"/>
      <c r="D196" s="8"/>
      <c r="E196" s="13"/>
      <c r="F196" s="8"/>
      <c r="G196" s="8"/>
      <c r="H196" s="13"/>
      <c r="I196" s="8"/>
      <c r="J196" s="8"/>
      <c r="K196" s="13"/>
      <c r="L196" s="8"/>
      <c r="M196" s="8"/>
      <c r="N196" s="13"/>
      <c r="O196" s="8"/>
      <c r="P196" s="8"/>
    </row>
    <row r="197" spans="1:16" ht="24" customHeight="1">
      <c r="A197" s="22" t="s">
        <v>74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</row>
    <row r="198" spans="1:16" ht="25.5" customHeight="1">
      <c r="A198" s="19" t="s">
        <v>69</v>
      </c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4.5" customHeight="1">
      <c r="A199" s="7"/>
      <c r="B199" s="7"/>
      <c r="C199" s="8"/>
      <c r="D199" s="8"/>
      <c r="E199" s="7"/>
      <c r="F199" s="8"/>
      <c r="G199" s="8"/>
      <c r="H199" s="7"/>
      <c r="I199" s="8"/>
      <c r="J199" s="8"/>
      <c r="K199" s="7"/>
      <c r="L199" s="8"/>
      <c r="M199" s="8"/>
      <c r="N199" s="7"/>
      <c r="O199" s="8"/>
      <c r="P199" s="8"/>
    </row>
    <row r="200" spans="1:16" ht="12">
      <c r="A200" s="7"/>
      <c r="B200" s="18">
        <v>2001</v>
      </c>
      <c r="C200" s="18"/>
      <c r="D200" s="18"/>
      <c r="E200" s="18">
        <v>2002</v>
      </c>
      <c r="F200" s="18"/>
      <c r="G200" s="18"/>
      <c r="H200" s="18">
        <v>2003</v>
      </c>
      <c r="I200" s="18"/>
      <c r="J200" s="18"/>
      <c r="K200" s="18">
        <v>2004</v>
      </c>
      <c r="L200" s="18"/>
      <c r="M200" s="18"/>
      <c r="N200" s="18">
        <v>2005</v>
      </c>
      <c r="O200" s="18"/>
      <c r="P200" s="18"/>
    </row>
    <row r="201" spans="1:16" ht="36">
      <c r="A201" s="9"/>
      <c r="B201" s="9" t="s">
        <v>59</v>
      </c>
      <c r="C201" s="10" t="s">
        <v>57</v>
      </c>
      <c r="D201" s="10" t="s">
        <v>58</v>
      </c>
      <c r="E201" s="9" t="s">
        <v>59</v>
      </c>
      <c r="F201" s="10" t="s">
        <v>57</v>
      </c>
      <c r="G201" s="10" t="s">
        <v>58</v>
      </c>
      <c r="H201" s="9" t="s">
        <v>59</v>
      </c>
      <c r="I201" s="10" t="s">
        <v>57</v>
      </c>
      <c r="J201" s="10" t="s">
        <v>58</v>
      </c>
      <c r="K201" s="9" t="s">
        <v>59</v>
      </c>
      <c r="L201" s="10" t="s">
        <v>57</v>
      </c>
      <c r="M201" s="10" t="s">
        <v>58</v>
      </c>
      <c r="N201" s="9" t="s">
        <v>59</v>
      </c>
      <c r="O201" s="10" t="s">
        <v>57</v>
      </c>
      <c r="P201" s="10" t="s">
        <v>58</v>
      </c>
    </row>
    <row r="202" spans="1:16" ht="12">
      <c r="A202" s="7" t="s">
        <v>62</v>
      </c>
      <c r="B202" s="13">
        <f>SUM(B204:B260)</f>
        <v>99849902</v>
      </c>
      <c r="C202" s="8"/>
      <c r="D202" s="8">
        <f>B202*100/B$202</f>
        <v>100</v>
      </c>
      <c r="E202" s="13">
        <f>SUM(E204:E260)</f>
        <v>99848900</v>
      </c>
      <c r="F202" s="8"/>
      <c r="G202" s="8">
        <f>E202*100/E$202</f>
        <v>100</v>
      </c>
      <c r="H202" s="13">
        <f>SUM(H204:H260)</f>
        <v>99297889</v>
      </c>
      <c r="I202" s="8"/>
      <c r="J202" s="8">
        <f>H202*100/H$202</f>
        <v>100</v>
      </c>
      <c r="K202" s="13">
        <f>SUM(K204:K260)</f>
        <v>98672169</v>
      </c>
      <c r="L202" s="8"/>
      <c r="M202" s="8">
        <f>K202*100/K$202</f>
        <v>100</v>
      </c>
      <c r="N202" s="13">
        <f>SUM(N204:N260)</f>
        <v>0</v>
      </c>
      <c r="O202" s="8"/>
      <c r="P202" s="8" t="e">
        <f>N202*100/N$202</f>
        <v>#DIV/0!</v>
      </c>
    </row>
    <row r="203" spans="1:16" ht="12">
      <c r="A203" s="7" t="s">
        <v>63</v>
      </c>
      <c r="B203" s="13">
        <f>SUM(B204:B254)</f>
        <v>98809295</v>
      </c>
      <c r="C203" s="8">
        <f>B203*100/B$203</f>
        <v>100</v>
      </c>
      <c r="D203" s="8">
        <f>B203*100/B$202</f>
        <v>98.95782872175478</v>
      </c>
      <c r="E203" s="13">
        <f>SUM(E204:E254)</f>
        <v>98809808</v>
      </c>
      <c r="F203" s="8">
        <f>E203*100/E$203</f>
        <v>100</v>
      </c>
      <c r="G203" s="8">
        <f>E203*100/E$202</f>
        <v>98.95933555602515</v>
      </c>
      <c r="H203" s="13">
        <f>SUM(H204:H254)</f>
        <v>98764443</v>
      </c>
      <c r="I203" s="8">
        <f>H203*100/H$203</f>
        <v>100</v>
      </c>
      <c r="J203" s="8">
        <f>H203*100/H$202</f>
        <v>99.46278213427075</v>
      </c>
      <c r="K203" s="13">
        <f>SUM(K204:K254)</f>
        <v>97737517</v>
      </c>
      <c r="L203" s="8">
        <f>K203*100/K$203</f>
        <v>100</v>
      </c>
      <c r="M203" s="8">
        <f>K203*100/K$202</f>
        <v>99.05277039161874</v>
      </c>
      <c r="N203" s="13">
        <f>SUM(N204:N254)</f>
        <v>0</v>
      </c>
      <c r="O203" s="8" t="e">
        <f>N203*100/N$203</f>
        <v>#DIV/0!</v>
      </c>
      <c r="P203" s="8" t="e">
        <f>N203*100/N$202</f>
        <v>#DIV/0!</v>
      </c>
    </row>
    <row r="204" spans="1:16" ht="12">
      <c r="A204" s="7" t="s">
        <v>0</v>
      </c>
      <c r="B204" s="13">
        <v>794714</v>
      </c>
      <c r="C204" s="8">
        <f aca="true" t="shared" si="31" ref="C204:C260">B204*100/B$203</f>
        <v>0.804290729935883</v>
      </c>
      <c r="D204" s="8">
        <f aca="true" t="shared" si="32" ref="D204:D260">B204*100/B$202</f>
        <v>0.7959086429549025</v>
      </c>
      <c r="E204" s="13">
        <v>911678</v>
      </c>
      <c r="F204" s="8">
        <f aca="true" t="shared" si="33" ref="F204:F260">E204*100/E$203</f>
        <v>0.9226594185872722</v>
      </c>
      <c r="G204" s="8">
        <f aca="true" t="shared" si="34" ref="G204:G260">E204*100/E$202</f>
        <v>0.9130576300790495</v>
      </c>
      <c r="H204" s="13">
        <v>877130</v>
      </c>
      <c r="I204" s="8">
        <f aca="true" t="shared" si="35" ref="I204:I260">H204*100/H$203</f>
        <v>0.8881030190186968</v>
      </c>
      <c r="J204" s="8">
        <f aca="true" t="shared" si="36" ref="J204:J260">H204*100/H$202</f>
        <v>0.8833319709344476</v>
      </c>
      <c r="K204" s="13">
        <v>748265</v>
      </c>
      <c r="L204" s="8">
        <f aca="true" t="shared" si="37" ref="L204:L260">K204*100/K$203</f>
        <v>0.7655862589592899</v>
      </c>
      <c r="M204" s="8">
        <f aca="true" t="shared" si="38" ref="M204:M260">K204*100/K$202</f>
        <v>0.7583343992367291</v>
      </c>
      <c r="N204" s="13">
        <v>0</v>
      </c>
      <c r="O204" s="8" t="e">
        <f aca="true" t="shared" si="39" ref="O204:O260">N204*100/N$203</f>
        <v>#DIV/0!</v>
      </c>
      <c r="P204" s="8" t="e">
        <f aca="true" t="shared" si="40" ref="P204:P260">N204*100/N$202</f>
        <v>#DIV/0!</v>
      </c>
    </row>
    <row r="205" spans="1:16" ht="12">
      <c r="A205" s="7" t="s">
        <v>1</v>
      </c>
      <c r="B205" s="13">
        <v>0</v>
      </c>
      <c r="C205" s="8">
        <f t="shared" si="31"/>
        <v>0</v>
      </c>
      <c r="D205" s="8">
        <f t="shared" si="32"/>
        <v>0</v>
      </c>
      <c r="E205" s="13">
        <v>0</v>
      </c>
      <c r="F205" s="8">
        <f t="shared" si="33"/>
        <v>0</v>
      </c>
      <c r="G205" s="8">
        <f t="shared" si="34"/>
        <v>0</v>
      </c>
      <c r="H205" s="13">
        <v>0</v>
      </c>
      <c r="I205" s="8">
        <f t="shared" si="35"/>
        <v>0</v>
      </c>
      <c r="J205" s="8">
        <f t="shared" si="36"/>
        <v>0</v>
      </c>
      <c r="K205" s="13">
        <v>0</v>
      </c>
      <c r="L205" s="8">
        <f t="shared" si="37"/>
        <v>0</v>
      </c>
      <c r="M205" s="8">
        <f t="shared" si="38"/>
        <v>0</v>
      </c>
      <c r="N205" s="13">
        <v>0</v>
      </c>
      <c r="O205" s="8" t="e">
        <f t="shared" si="39"/>
        <v>#DIV/0!</v>
      </c>
      <c r="P205" s="8" t="e">
        <f t="shared" si="40"/>
        <v>#DIV/0!</v>
      </c>
    </row>
    <row r="206" spans="1:16" ht="12">
      <c r="A206" s="7" t="s">
        <v>2</v>
      </c>
      <c r="B206" s="13">
        <v>1262742</v>
      </c>
      <c r="C206" s="8">
        <f t="shared" si="31"/>
        <v>1.2779587183574177</v>
      </c>
      <c r="D206" s="8">
        <f t="shared" si="32"/>
        <v>1.264640199646866</v>
      </c>
      <c r="E206" s="13">
        <v>1349796</v>
      </c>
      <c r="F206" s="8">
        <f t="shared" si="33"/>
        <v>1.3660546734388959</v>
      </c>
      <c r="G206" s="8">
        <f t="shared" si="34"/>
        <v>1.3518386281671606</v>
      </c>
      <c r="H206" s="13">
        <v>1350976</v>
      </c>
      <c r="I206" s="8">
        <f t="shared" si="35"/>
        <v>1.3678768987741874</v>
      </c>
      <c r="J206" s="8">
        <f t="shared" si="36"/>
        <v>1.3605284196927891</v>
      </c>
      <c r="K206" s="13">
        <v>1463743</v>
      </c>
      <c r="L206" s="8">
        <f t="shared" si="37"/>
        <v>1.4976265460068932</v>
      </c>
      <c r="M206" s="8">
        <f t="shared" si="38"/>
        <v>1.4834405839401381</v>
      </c>
      <c r="N206" s="13">
        <v>0</v>
      </c>
      <c r="O206" s="8" t="e">
        <f t="shared" si="39"/>
        <v>#DIV/0!</v>
      </c>
      <c r="P206" s="8" t="e">
        <f t="shared" si="40"/>
        <v>#DIV/0!</v>
      </c>
    </row>
    <row r="207" spans="1:16" ht="12">
      <c r="A207" s="7" t="s">
        <v>3</v>
      </c>
      <c r="B207" s="13">
        <v>716531</v>
      </c>
      <c r="C207" s="8">
        <f t="shared" si="31"/>
        <v>0.7251655828533136</v>
      </c>
      <c r="D207" s="8">
        <f t="shared" si="32"/>
        <v>0.7176081154290967</v>
      </c>
      <c r="E207" s="13">
        <v>775361</v>
      </c>
      <c r="F207" s="8">
        <f t="shared" si="33"/>
        <v>0.7847004418832592</v>
      </c>
      <c r="G207" s="8">
        <f t="shared" si="34"/>
        <v>0.7765343433928666</v>
      </c>
      <c r="H207" s="13">
        <v>762268</v>
      </c>
      <c r="I207" s="8">
        <f t="shared" si="35"/>
        <v>0.771804079328428</v>
      </c>
      <c r="J207" s="8">
        <f t="shared" si="36"/>
        <v>0.7676578099258484</v>
      </c>
      <c r="K207" s="13">
        <v>766068</v>
      </c>
      <c r="L207" s="8">
        <f t="shared" si="37"/>
        <v>0.783801372813676</v>
      </c>
      <c r="M207" s="8">
        <f t="shared" si="38"/>
        <v>0.776376974139486</v>
      </c>
      <c r="N207" s="13">
        <v>0</v>
      </c>
      <c r="O207" s="8" t="e">
        <f t="shared" si="39"/>
        <v>#DIV/0!</v>
      </c>
      <c r="P207" s="8" t="e">
        <f t="shared" si="40"/>
        <v>#DIV/0!</v>
      </c>
    </row>
    <row r="208" spans="1:16" ht="12">
      <c r="A208" s="7" t="s">
        <v>4</v>
      </c>
      <c r="B208" s="13">
        <v>10377600</v>
      </c>
      <c r="C208" s="8">
        <f t="shared" si="31"/>
        <v>10.502655645908616</v>
      </c>
      <c r="D208" s="8">
        <f t="shared" si="32"/>
        <v>10.393199985313956</v>
      </c>
      <c r="E208" s="13">
        <v>9201965</v>
      </c>
      <c r="F208" s="8">
        <f t="shared" si="33"/>
        <v>9.312805263218404</v>
      </c>
      <c r="G208" s="8">
        <f t="shared" si="34"/>
        <v>9.215890210107473</v>
      </c>
      <c r="H208" s="13">
        <v>9092327</v>
      </c>
      <c r="I208" s="8">
        <f t="shared" si="35"/>
        <v>9.20607328287165</v>
      </c>
      <c r="J208" s="8">
        <f t="shared" si="36"/>
        <v>9.156616612463937</v>
      </c>
      <c r="K208" s="13">
        <v>9677070</v>
      </c>
      <c r="L208" s="8">
        <f t="shared" si="37"/>
        <v>9.901080257645587</v>
      </c>
      <c r="M208" s="8">
        <f t="shared" si="38"/>
        <v>9.807294293895577</v>
      </c>
      <c r="N208" s="13">
        <v>0</v>
      </c>
      <c r="O208" s="8" t="e">
        <f t="shared" si="39"/>
        <v>#DIV/0!</v>
      </c>
      <c r="P208" s="8" t="e">
        <f t="shared" si="40"/>
        <v>#DIV/0!</v>
      </c>
    </row>
    <row r="209" spans="1:16" ht="12">
      <c r="A209" s="7" t="s">
        <v>5</v>
      </c>
      <c r="B209" s="13">
        <v>1555333</v>
      </c>
      <c r="C209" s="8">
        <f t="shared" si="31"/>
        <v>1.5740755968352977</v>
      </c>
      <c r="D209" s="8">
        <f t="shared" si="32"/>
        <v>1.5576710330672132</v>
      </c>
      <c r="E209" s="13">
        <v>1613897</v>
      </c>
      <c r="F209" s="8">
        <f t="shared" si="33"/>
        <v>1.633336844455765</v>
      </c>
      <c r="G209" s="8">
        <f t="shared" si="34"/>
        <v>1.616339288665173</v>
      </c>
      <c r="H209" s="13">
        <v>1598551</v>
      </c>
      <c r="I209" s="8">
        <f t="shared" si="35"/>
        <v>1.618549096662247</v>
      </c>
      <c r="J209" s="8">
        <f t="shared" si="36"/>
        <v>1.6098539617493781</v>
      </c>
      <c r="K209" s="13">
        <v>1557845</v>
      </c>
      <c r="L209" s="8">
        <f t="shared" si="37"/>
        <v>1.593906872015175</v>
      </c>
      <c r="M209" s="8">
        <f t="shared" si="38"/>
        <v>1.5788089141934236</v>
      </c>
      <c r="N209" s="13">
        <v>0</v>
      </c>
      <c r="O209" s="8" t="e">
        <f t="shared" si="39"/>
        <v>#DIV/0!</v>
      </c>
      <c r="P209" s="8" t="e">
        <f t="shared" si="40"/>
        <v>#DIV/0!</v>
      </c>
    </row>
    <row r="210" spans="1:16" ht="12">
      <c r="A210" s="7" t="s">
        <v>6</v>
      </c>
      <c r="B210" s="13">
        <v>968158</v>
      </c>
      <c r="C210" s="8">
        <f t="shared" si="31"/>
        <v>0.9798248231606146</v>
      </c>
      <c r="D210" s="8">
        <f t="shared" si="32"/>
        <v>0.9696133702765176</v>
      </c>
      <c r="E210" s="13">
        <v>990035</v>
      </c>
      <c r="F210" s="8">
        <f t="shared" si="33"/>
        <v>1.0019602507475776</v>
      </c>
      <c r="G210" s="8">
        <f t="shared" si="34"/>
        <v>0.9915332066752863</v>
      </c>
      <c r="H210" s="13">
        <v>1155879</v>
      </c>
      <c r="I210" s="8">
        <f t="shared" si="35"/>
        <v>1.170339208008291</v>
      </c>
      <c r="J210" s="8">
        <f t="shared" si="36"/>
        <v>1.1640519366932363</v>
      </c>
      <c r="K210" s="13">
        <v>1087800</v>
      </c>
      <c r="L210" s="8">
        <f t="shared" si="37"/>
        <v>1.1129810060552285</v>
      </c>
      <c r="M210" s="8">
        <f t="shared" si="38"/>
        <v>1.1024385204302136</v>
      </c>
      <c r="N210" s="13">
        <v>0</v>
      </c>
      <c r="O210" s="8" t="e">
        <f t="shared" si="39"/>
        <v>#DIV/0!</v>
      </c>
      <c r="P210" s="8" t="e">
        <f t="shared" si="40"/>
        <v>#DIV/0!</v>
      </c>
    </row>
    <row r="211" spans="1:16" ht="12">
      <c r="A211" s="7" t="s">
        <v>7</v>
      </c>
      <c r="B211" s="13">
        <v>130319</v>
      </c>
      <c r="C211" s="8">
        <f t="shared" si="31"/>
        <v>0.1318894138451246</v>
      </c>
      <c r="D211" s="8">
        <f t="shared" si="32"/>
        <v>0.13051490025498472</v>
      </c>
      <c r="E211" s="13">
        <v>120613</v>
      </c>
      <c r="F211" s="8">
        <f t="shared" si="33"/>
        <v>0.12206581759575932</v>
      </c>
      <c r="G211" s="8">
        <f t="shared" si="34"/>
        <v>0.12079552203379307</v>
      </c>
      <c r="H211" s="13">
        <v>121956</v>
      </c>
      <c r="I211" s="8">
        <f t="shared" si="35"/>
        <v>0.1234816866227859</v>
      </c>
      <c r="J211" s="8">
        <f t="shared" si="36"/>
        <v>0.12281832094134448</v>
      </c>
      <c r="K211" s="13">
        <v>120613</v>
      </c>
      <c r="L211" s="8">
        <f t="shared" si="37"/>
        <v>0.12340501754305871</v>
      </c>
      <c r="M211" s="8">
        <f t="shared" si="38"/>
        <v>0.12223608867866277</v>
      </c>
      <c r="N211" s="13">
        <v>0</v>
      </c>
      <c r="O211" s="8" t="e">
        <f t="shared" si="39"/>
        <v>#DIV/0!</v>
      </c>
      <c r="P211" s="8" t="e">
        <f t="shared" si="40"/>
        <v>#DIV/0!</v>
      </c>
    </row>
    <row r="212" spans="1:16" ht="12">
      <c r="A212" s="7" t="s">
        <v>8</v>
      </c>
      <c r="B212" s="13">
        <v>1096706</v>
      </c>
      <c r="C212" s="8">
        <f t="shared" si="31"/>
        <v>1.1099218955058834</v>
      </c>
      <c r="D212" s="8">
        <f t="shared" si="32"/>
        <v>1.098354608299966</v>
      </c>
      <c r="E212" s="13">
        <v>1137092</v>
      </c>
      <c r="F212" s="8">
        <f t="shared" si="33"/>
        <v>1.150788593780083</v>
      </c>
      <c r="G212" s="8">
        <f t="shared" si="34"/>
        <v>1.1388127460592956</v>
      </c>
      <c r="H212" s="13">
        <v>1131649</v>
      </c>
      <c r="I212" s="8">
        <f t="shared" si="35"/>
        <v>1.1458060873182871</v>
      </c>
      <c r="J212" s="8">
        <f t="shared" si="36"/>
        <v>1.1396506123106</v>
      </c>
      <c r="K212" s="13">
        <v>1195148</v>
      </c>
      <c r="L212" s="8">
        <f t="shared" si="37"/>
        <v>1.2228139579195572</v>
      </c>
      <c r="M212" s="8">
        <f t="shared" si="38"/>
        <v>1.2112311020547242</v>
      </c>
      <c r="N212" s="13">
        <v>0</v>
      </c>
      <c r="O212" s="8" t="e">
        <f t="shared" si="39"/>
        <v>#DIV/0!</v>
      </c>
      <c r="P212" s="8" t="e">
        <f t="shared" si="40"/>
        <v>#DIV/0!</v>
      </c>
    </row>
    <row r="213" spans="1:16" ht="12">
      <c r="A213" s="7" t="s">
        <v>9</v>
      </c>
      <c r="B213" s="13">
        <v>1936852</v>
      </c>
      <c r="C213" s="8">
        <f t="shared" si="31"/>
        <v>1.9601921054087068</v>
      </c>
      <c r="D213" s="8">
        <f t="shared" si="32"/>
        <v>1.939763546287707</v>
      </c>
      <c r="E213" s="13">
        <v>1834388</v>
      </c>
      <c r="F213" s="8">
        <f t="shared" si="33"/>
        <v>1.8564837207253757</v>
      </c>
      <c r="G213" s="8">
        <f t="shared" si="34"/>
        <v>1.8371639547356056</v>
      </c>
      <c r="H213" s="13">
        <v>2121672</v>
      </c>
      <c r="I213" s="8">
        <f t="shared" si="35"/>
        <v>2.1482144135617713</v>
      </c>
      <c r="J213" s="8">
        <f t="shared" si="36"/>
        <v>2.1366738219379466</v>
      </c>
      <c r="K213" s="13">
        <v>2172534</v>
      </c>
      <c r="L213" s="8">
        <f t="shared" si="37"/>
        <v>2.222825038618487</v>
      </c>
      <c r="M213" s="8">
        <f t="shared" si="38"/>
        <v>2.2017697817101802</v>
      </c>
      <c r="N213" s="13">
        <v>0</v>
      </c>
      <c r="O213" s="8" t="e">
        <f t="shared" si="39"/>
        <v>#DIV/0!</v>
      </c>
      <c r="P213" s="8" t="e">
        <f t="shared" si="40"/>
        <v>#DIV/0!</v>
      </c>
    </row>
    <row r="214" spans="1:16" ht="12">
      <c r="A214" s="7" t="s">
        <v>10</v>
      </c>
      <c r="B214" s="13">
        <v>1059784</v>
      </c>
      <c r="C214" s="8">
        <f t="shared" si="31"/>
        <v>1.0725549656031854</v>
      </c>
      <c r="D214" s="8">
        <f t="shared" si="32"/>
        <v>1.0613771058082762</v>
      </c>
      <c r="E214" s="13">
        <v>1146838</v>
      </c>
      <c r="F214" s="8">
        <f t="shared" si="33"/>
        <v>1.1606519870982848</v>
      </c>
      <c r="G214" s="8">
        <f t="shared" si="34"/>
        <v>1.1485734945502655</v>
      </c>
      <c r="H214" s="13">
        <v>1239041</v>
      </c>
      <c r="I214" s="8">
        <f t="shared" si="35"/>
        <v>1.254541576263433</v>
      </c>
      <c r="J214" s="8">
        <f t="shared" si="36"/>
        <v>1.2478019547827446</v>
      </c>
      <c r="K214" s="13">
        <v>1158772</v>
      </c>
      <c r="L214" s="8">
        <f t="shared" si="37"/>
        <v>1.1855959058178243</v>
      </c>
      <c r="M214" s="8">
        <f t="shared" si="38"/>
        <v>1.1743655903621617</v>
      </c>
      <c r="N214" s="13">
        <v>0</v>
      </c>
      <c r="O214" s="8" t="e">
        <f t="shared" si="39"/>
        <v>#DIV/0!</v>
      </c>
      <c r="P214" s="8" t="e">
        <f t="shared" si="40"/>
        <v>#DIV/0!</v>
      </c>
    </row>
    <row r="215" spans="1:16" ht="12">
      <c r="A215" s="7" t="s">
        <v>37</v>
      </c>
      <c r="B215" s="13">
        <v>279399</v>
      </c>
      <c r="C215" s="8">
        <f t="shared" si="31"/>
        <v>0.28276590780249977</v>
      </c>
      <c r="D215" s="8">
        <f t="shared" si="32"/>
        <v>0.27981900272671273</v>
      </c>
      <c r="E215" s="13">
        <v>279336</v>
      </c>
      <c r="F215" s="8">
        <f t="shared" si="33"/>
        <v>0.282700680887873</v>
      </c>
      <c r="G215" s="8">
        <f t="shared" si="34"/>
        <v>0.2797587154189981</v>
      </c>
      <c r="H215" s="13">
        <v>172812</v>
      </c>
      <c r="I215" s="8">
        <f t="shared" si="35"/>
        <v>0.1749739022980163</v>
      </c>
      <c r="J215" s="8">
        <f t="shared" si="36"/>
        <v>0.1740339112345077</v>
      </c>
      <c r="K215" s="13">
        <v>274336</v>
      </c>
      <c r="L215" s="8">
        <f t="shared" si="37"/>
        <v>0.28068648398342266</v>
      </c>
      <c r="M215" s="8">
        <f t="shared" si="38"/>
        <v>0.27802773850040735</v>
      </c>
      <c r="N215" s="13">
        <v>0</v>
      </c>
      <c r="O215" s="8" t="e">
        <f t="shared" si="39"/>
        <v>#DIV/0!</v>
      </c>
      <c r="P215" s="8" t="e">
        <f t="shared" si="40"/>
        <v>#DIV/0!</v>
      </c>
    </row>
    <row r="216" spans="1:16" ht="12">
      <c r="A216" s="7" t="s">
        <v>38</v>
      </c>
      <c r="B216" s="13">
        <v>409196</v>
      </c>
      <c r="C216" s="8">
        <f t="shared" si="31"/>
        <v>0.41412703126765554</v>
      </c>
      <c r="D216" s="8">
        <f t="shared" si="32"/>
        <v>0.4098111182923344</v>
      </c>
      <c r="E216" s="13">
        <v>480214</v>
      </c>
      <c r="F216" s="8">
        <f t="shared" si="33"/>
        <v>0.4859983130419604</v>
      </c>
      <c r="G216" s="8">
        <f t="shared" si="34"/>
        <v>0.4809407013998151</v>
      </c>
      <c r="H216" s="13">
        <v>479772</v>
      </c>
      <c r="I216" s="8">
        <f t="shared" si="35"/>
        <v>0.4857740148445934</v>
      </c>
      <c r="J216" s="8">
        <f t="shared" si="36"/>
        <v>0.483164350049778</v>
      </c>
      <c r="K216" s="13">
        <v>435445</v>
      </c>
      <c r="L216" s="8">
        <f t="shared" si="37"/>
        <v>0.4455249257048345</v>
      </c>
      <c r="M216" s="8">
        <f t="shared" si="38"/>
        <v>0.4413047816958397</v>
      </c>
      <c r="N216" s="13">
        <v>0</v>
      </c>
      <c r="O216" s="8" t="e">
        <f t="shared" si="39"/>
        <v>#DIV/0!</v>
      </c>
      <c r="P216" s="8" t="e">
        <f t="shared" si="40"/>
        <v>#DIV/0!</v>
      </c>
    </row>
    <row r="217" spans="1:16" ht="12">
      <c r="A217" s="7" t="s">
        <v>39</v>
      </c>
      <c r="B217" s="13">
        <v>6477948</v>
      </c>
      <c r="C217" s="8">
        <f t="shared" si="31"/>
        <v>6.556010747774286</v>
      </c>
      <c r="D217" s="8">
        <f t="shared" si="32"/>
        <v>6.487685886762312</v>
      </c>
      <c r="E217" s="13">
        <v>6457903</v>
      </c>
      <c r="F217" s="8">
        <f t="shared" si="33"/>
        <v>6.535690262650849</v>
      </c>
      <c r="G217" s="8">
        <f t="shared" si="34"/>
        <v>6.4676756579191155</v>
      </c>
      <c r="H217" s="13">
        <v>6452924</v>
      </c>
      <c r="I217" s="8">
        <f t="shared" si="35"/>
        <v>6.533650982064466</v>
      </c>
      <c r="J217" s="8">
        <f t="shared" si="36"/>
        <v>6.498551041704421</v>
      </c>
      <c r="K217" s="13">
        <v>6691410</v>
      </c>
      <c r="L217" s="8">
        <f t="shared" si="37"/>
        <v>6.846306521169348</v>
      </c>
      <c r="M217" s="8">
        <f t="shared" si="38"/>
        <v>6.781456278720294</v>
      </c>
      <c r="N217" s="13">
        <v>0</v>
      </c>
      <c r="O217" s="8" t="e">
        <f t="shared" si="39"/>
        <v>#DIV/0!</v>
      </c>
      <c r="P217" s="8" t="e">
        <f t="shared" si="40"/>
        <v>#DIV/0!</v>
      </c>
    </row>
    <row r="218" spans="1:16" ht="12">
      <c r="A218" s="7" t="s">
        <v>40</v>
      </c>
      <c r="B218" s="13">
        <v>2380536</v>
      </c>
      <c r="C218" s="8">
        <f t="shared" si="31"/>
        <v>2.409222735573612</v>
      </c>
      <c r="D218" s="8">
        <f t="shared" si="32"/>
        <v>2.38411450819451</v>
      </c>
      <c r="E218" s="13">
        <v>2529900</v>
      </c>
      <c r="F218" s="8">
        <f t="shared" si="33"/>
        <v>2.560373358887612</v>
      </c>
      <c r="G218" s="8">
        <f t="shared" si="34"/>
        <v>2.533728463708664</v>
      </c>
      <c r="H218" s="13">
        <v>2541771</v>
      </c>
      <c r="I218" s="8">
        <f t="shared" si="35"/>
        <v>2.5735689108275537</v>
      </c>
      <c r="J218" s="8">
        <f t="shared" si="36"/>
        <v>2.5597432388517345</v>
      </c>
      <c r="K218" s="13">
        <v>2486359</v>
      </c>
      <c r="L218" s="8">
        <f t="shared" si="37"/>
        <v>2.54391463617804</v>
      </c>
      <c r="M218" s="8">
        <f t="shared" si="38"/>
        <v>2.519817923532217</v>
      </c>
      <c r="N218" s="13">
        <v>0</v>
      </c>
      <c r="O218" s="8" t="e">
        <f t="shared" si="39"/>
        <v>#DIV/0!</v>
      </c>
      <c r="P218" s="8" t="e">
        <f t="shared" si="40"/>
        <v>#DIV/0!</v>
      </c>
    </row>
    <row r="219" spans="1:16" ht="12">
      <c r="A219" s="7" t="s">
        <v>41</v>
      </c>
      <c r="B219" s="13">
        <v>1813226</v>
      </c>
      <c r="C219" s="8">
        <f t="shared" si="31"/>
        <v>1.8350763458032973</v>
      </c>
      <c r="D219" s="8">
        <f t="shared" si="32"/>
        <v>1.8159517071934632</v>
      </c>
      <c r="E219" s="13">
        <v>1772092</v>
      </c>
      <c r="F219" s="8">
        <f t="shared" si="33"/>
        <v>1.7934373478389918</v>
      </c>
      <c r="G219" s="8">
        <f t="shared" si="34"/>
        <v>1.774773683035066</v>
      </c>
      <c r="H219" s="13">
        <v>1760415</v>
      </c>
      <c r="I219" s="8">
        <f t="shared" si="35"/>
        <v>1.7824380379485358</v>
      </c>
      <c r="J219" s="8">
        <f t="shared" si="36"/>
        <v>1.7728624623631224</v>
      </c>
      <c r="K219" s="13">
        <v>1849040</v>
      </c>
      <c r="L219" s="8">
        <f t="shared" si="37"/>
        <v>1.8918426176101855</v>
      </c>
      <c r="M219" s="8">
        <f t="shared" si="38"/>
        <v>1.8739225241922066</v>
      </c>
      <c r="N219" s="13">
        <v>0</v>
      </c>
      <c r="O219" s="8" t="e">
        <f t="shared" si="39"/>
        <v>#DIV/0!</v>
      </c>
      <c r="P219" s="8" t="e">
        <f t="shared" si="40"/>
        <v>#DIV/0!</v>
      </c>
    </row>
    <row r="220" spans="1:16" ht="12">
      <c r="A220" s="7" t="s">
        <v>42</v>
      </c>
      <c r="B220" s="13">
        <v>1191354</v>
      </c>
      <c r="C220" s="8">
        <f t="shared" si="31"/>
        <v>1.2057104546692696</v>
      </c>
      <c r="D220" s="8">
        <f t="shared" si="32"/>
        <v>1.1931448866119068</v>
      </c>
      <c r="E220" s="13">
        <v>1276132</v>
      </c>
      <c r="F220" s="8">
        <f t="shared" si="33"/>
        <v>1.2915033697869345</v>
      </c>
      <c r="G220" s="8">
        <f t="shared" si="34"/>
        <v>1.278063153424825</v>
      </c>
      <c r="H220" s="13">
        <v>1280569</v>
      </c>
      <c r="I220" s="8">
        <f t="shared" si="35"/>
        <v>1.2965890973535892</v>
      </c>
      <c r="J220" s="8">
        <f t="shared" si="36"/>
        <v>1.289623589077508</v>
      </c>
      <c r="K220" s="13">
        <v>1294989</v>
      </c>
      <c r="L220" s="8">
        <f t="shared" si="37"/>
        <v>1.3249661335268013</v>
      </c>
      <c r="M220" s="8">
        <f t="shared" si="38"/>
        <v>1.3124156620090108</v>
      </c>
      <c r="N220" s="13">
        <v>0</v>
      </c>
      <c r="O220" s="8" t="e">
        <f t="shared" si="39"/>
        <v>#DIV/0!</v>
      </c>
      <c r="P220" s="8" t="e">
        <f t="shared" si="40"/>
        <v>#DIV/0!</v>
      </c>
    </row>
    <row r="221" spans="1:16" ht="12">
      <c r="A221" s="7" t="s">
        <v>43</v>
      </c>
      <c r="B221" s="13">
        <v>1215947</v>
      </c>
      <c r="C221" s="8">
        <f t="shared" si="31"/>
        <v>1.2305998135094476</v>
      </c>
      <c r="D221" s="8">
        <f t="shared" si="32"/>
        <v>1.2177748557029129</v>
      </c>
      <c r="E221" s="13">
        <v>1235159</v>
      </c>
      <c r="F221" s="8">
        <f t="shared" si="33"/>
        <v>1.250036838448264</v>
      </c>
      <c r="G221" s="8">
        <f t="shared" si="34"/>
        <v>1.2370281495339457</v>
      </c>
      <c r="H221" s="13">
        <v>1256581</v>
      </c>
      <c r="I221" s="8">
        <f t="shared" si="35"/>
        <v>1.2723010041174434</v>
      </c>
      <c r="J221" s="8">
        <f t="shared" si="36"/>
        <v>1.2654659758174718</v>
      </c>
      <c r="K221" s="13">
        <v>1232242</v>
      </c>
      <c r="L221" s="8">
        <f t="shared" si="37"/>
        <v>1.2607666306890117</v>
      </c>
      <c r="M221" s="8">
        <f t="shared" si="38"/>
        <v>1.2488242758705346</v>
      </c>
      <c r="N221" s="13">
        <v>0</v>
      </c>
      <c r="O221" s="8" t="e">
        <f t="shared" si="39"/>
        <v>#DIV/0!</v>
      </c>
      <c r="P221" s="8" t="e">
        <f t="shared" si="40"/>
        <v>#DIV/0!</v>
      </c>
    </row>
    <row r="222" spans="1:16" ht="12">
      <c r="A222" s="7" t="s">
        <v>44</v>
      </c>
      <c r="B222" s="13">
        <v>1484317</v>
      </c>
      <c r="C222" s="8">
        <f t="shared" si="31"/>
        <v>1.5022038159466677</v>
      </c>
      <c r="D222" s="8">
        <f t="shared" si="32"/>
        <v>1.486548279236168</v>
      </c>
      <c r="E222" s="13">
        <v>1447544</v>
      </c>
      <c r="F222" s="8">
        <f t="shared" si="33"/>
        <v>1.4649800756621245</v>
      </c>
      <c r="G222" s="8">
        <f t="shared" si="34"/>
        <v>1.449734548903393</v>
      </c>
      <c r="H222" s="13">
        <v>1287015</v>
      </c>
      <c r="I222" s="8">
        <f t="shared" si="35"/>
        <v>1.3031157377154448</v>
      </c>
      <c r="J222" s="8">
        <f t="shared" si="36"/>
        <v>1.296115167161308</v>
      </c>
      <c r="K222" s="13">
        <v>1278167</v>
      </c>
      <c r="L222" s="8">
        <f t="shared" si="37"/>
        <v>1.3077547284120181</v>
      </c>
      <c r="M222" s="8">
        <f t="shared" si="38"/>
        <v>1.2953672884194933</v>
      </c>
      <c r="N222" s="13">
        <v>0</v>
      </c>
      <c r="O222" s="8" t="e">
        <f t="shared" si="39"/>
        <v>#DIV/0!</v>
      </c>
      <c r="P222" s="8" t="e">
        <f t="shared" si="40"/>
        <v>#DIV/0!</v>
      </c>
    </row>
    <row r="223" spans="1:16" ht="12">
      <c r="A223" s="7" t="s">
        <v>45</v>
      </c>
      <c r="B223" s="13">
        <v>938926</v>
      </c>
      <c r="C223" s="8">
        <f t="shared" si="31"/>
        <v>0.9502405618823614</v>
      </c>
      <c r="D223" s="8">
        <f t="shared" si="32"/>
        <v>0.9403374276721874</v>
      </c>
      <c r="E223" s="13">
        <v>905009</v>
      </c>
      <c r="F223" s="8">
        <f t="shared" si="33"/>
        <v>0.9159100886017307</v>
      </c>
      <c r="G223" s="8">
        <f t="shared" si="34"/>
        <v>0.906378537970874</v>
      </c>
      <c r="H223" s="13">
        <v>940019</v>
      </c>
      <c r="I223" s="8">
        <f t="shared" si="35"/>
        <v>0.9517787692074565</v>
      </c>
      <c r="J223" s="8">
        <f t="shared" si="36"/>
        <v>0.9466656436170562</v>
      </c>
      <c r="K223" s="13">
        <v>798644</v>
      </c>
      <c r="L223" s="8">
        <f t="shared" si="37"/>
        <v>0.8171314603787203</v>
      </c>
      <c r="M223" s="8">
        <f t="shared" si="38"/>
        <v>0.8093913492466148</v>
      </c>
      <c r="N223" s="13">
        <v>0</v>
      </c>
      <c r="O223" s="8" t="e">
        <f t="shared" si="39"/>
        <v>#DIV/0!</v>
      </c>
      <c r="P223" s="8" t="e">
        <f t="shared" si="40"/>
        <v>#DIV/0!</v>
      </c>
    </row>
    <row r="224" spans="1:16" ht="12">
      <c r="A224" s="7" t="s">
        <v>46</v>
      </c>
      <c r="B224" s="13">
        <v>1731986</v>
      </c>
      <c r="C224" s="8">
        <f t="shared" si="31"/>
        <v>1.7528573602311401</v>
      </c>
      <c r="D224" s="8">
        <f t="shared" si="32"/>
        <v>1.7345895842742038</v>
      </c>
      <c r="E224" s="13">
        <v>1696858</v>
      </c>
      <c r="F224" s="8">
        <f t="shared" si="33"/>
        <v>1.7172971330943179</v>
      </c>
      <c r="G224" s="8">
        <f t="shared" si="34"/>
        <v>1.699425832432806</v>
      </c>
      <c r="H224" s="13">
        <v>1345150</v>
      </c>
      <c r="I224" s="8">
        <f t="shared" si="35"/>
        <v>1.3619780146990754</v>
      </c>
      <c r="J224" s="8">
        <f t="shared" si="36"/>
        <v>1.3546612254768076</v>
      </c>
      <c r="K224" s="13">
        <v>1346049</v>
      </c>
      <c r="L224" s="8">
        <f t="shared" si="37"/>
        <v>1.3772080991171487</v>
      </c>
      <c r="M224" s="8">
        <f t="shared" si="38"/>
        <v>1.3641627762332862</v>
      </c>
      <c r="N224" s="13">
        <v>0</v>
      </c>
      <c r="O224" s="8" t="e">
        <f t="shared" si="39"/>
        <v>#DIV/0!</v>
      </c>
      <c r="P224" s="8" t="e">
        <f t="shared" si="40"/>
        <v>#DIV/0!</v>
      </c>
    </row>
    <row r="225" spans="1:16" ht="12">
      <c r="A225" s="7" t="s">
        <v>47</v>
      </c>
      <c r="B225" s="13">
        <v>4690138</v>
      </c>
      <c r="C225" s="8">
        <f t="shared" si="31"/>
        <v>4.746656678402573</v>
      </c>
      <c r="D225" s="8">
        <f t="shared" si="32"/>
        <v>4.697188385823353</v>
      </c>
      <c r="E225" s="13">
        <v>4867388</v>
      </c>
      <c r="F225" s="8">
        <f t="shared" si="33"/>
        <v>4.9260170609784</v>
      </c>
      <c r="G225" s="8">
        <f t="shared" si="34"/>
        <v>4.874753752920663</v>
      </c>
      <c r="H225" s="13">
        <v>4912937</v>
      </c>
      <c r="I225" s="8">
        <f t="shared" si="35"/>
        <v>4.974398529235871</v>
      </c>
      <c r="J225" s="8">
        <f t="shared" si="36"/>
        <v>4.947675171624243</v>
      </c>
      <c r="K225" s="13">
        <v>4900524</v>
      </c>
      <c r="L225" s="8">
        <f t="shared" si="37"/>
        <v>5.01396408505037</v>
      </c>
      <c r="M225" s="8">
        <f t="shared" si="38"/>
        <v>4.96647033268317</v>
      </c>
      <c r="N225" s="13">
        <v>0</v>
      </c>
      <c r="O225" s="8" t="e">
        <f t="shared" si="39"/>
        <v>#DIV/0!</v>
      </c>
      <c r="P225" s="8" t="e">
        <f t="shared" si="40"/>
        <v>#DIV/0!</v>
      </c>
    </row>
    <row r="226" spans="1:16" ht="12">
      <c r="A226" s="7" t="s">
        <v>48</v>
      </c>
      <c r="B226" s="13">
        <v>3751263</v>
      </c>
      <c r="C226" s="8">
        <f t="shared" si="31"/>
        <v>3.7964677310975654</v>
      </c>
      <c r="D226" s="8">
        <f t="shared" si="32"/>
        <v>3.7569020348162185</v>
      </c>
      <c r="E226" s="13">
        <v>3733381</v>
      </c>
      <c r="F226" s="8">
        <f t="shared" si="33"/>
        <v>3.778350626893233</v>
      </c>
      <c r="G226" s="8">
        <f t="shared" si="34"/>
        <v>3.7390306753504547</v>
      </c>
      <c r="H226" s="13">
        <v>3511395</v>
      </c>
      <c r="I226" s="8">
        <f t="shared" si="35"/>
        <v>3.555323042727027</v>
      </c>
      <c r="J226" s="8">
        <f t="shared" si="36"/>
        <v>3.5362232121571084</v>
      </c>
      <c r="K226" s="13">
        <v>3529923</v>
      </c>
      <c r="L226" s="8">
        <f t="shared" si="37"/>
        <v>3.6116356424319638</v>
      </c>
      <c r="M226" s="8">
        <f t="shared" si="38"/>
        <v>3.5774251602799976</v>
      </c>
      <c r="N226" s="13">
        <v>0</v>
      </c>
      <c r="O226" s="8" t="e">
        <f t="shared" si="39"/>
        <v>#DIV/0!</v>
      </c>
      <c r="P226" s="8" t="e">
        <f t="shared" si="40"/>
        <v>#DIV/0!</v>
      </c>
    </row>
    <row r="227" spans="1:16" ht="12">
      <c r="A227" s="7" t="s">
        <v>49</v>
      </c>
      <c r="B227" s="13">
        <v>2234170</v>
      </c>
      <c r="C227" s="8">
        <f t="shared" si="31"/>
        <v>2.2610929467718597</v>
      </c>
      <c r="D227" s="8">
        <f t="shared" si="32"/>
        <v>2.237528485506175</v>
      </c>
      <c r="E227" s="13">
        <v>2237935</v>
      </c>
      <c r="F227" s="8">
        <f t="shared" si="33"/>
        <v>2.264891558133581</v>
      </c>
      <c r="G227" s="8">
        <f t="shared" si="34"/>
        <v>2.241321636993497</v>
      </c>
      <c r="H227" s="13">
        <v>2320947</v>
      </c>
      <c r="I227" s="8">
        <f t="shared" si="35"/>
        <v>2.3499823716922092</v>
      </c>
      <c r="J227" s="8">
        <f t="shared" si="36"/>
        <v>2.3373578465499905</v>
      </c>
      <c r="K227" s="13">
        <v>2292287</v>
      </c>
      <c r="L227" s="8">
        <f t="shared" si="37"/>
        <v>2.345350148397979</v>
      </c>
      <c r="M227" s="8">
        <f t="shared" si="38"/>
        <v>2.3231342973721394</v>
      </c>
      <c r="N227" s="13">
        <v>0</v>
      </c>
      <c r="O227" s="8" t="e">
        <f t="shared" si="39"/>
        <v>#DIV/0!</v>
      </c>
      <c r="P227" s="8" t="e">
        <f t="shared" si="40"/>
        <v>#DIV/0!</v>
      </c>
    </row>
    <row r="228" spans="1:16" ht="12">
      <c r="A228" s="7" t="s">
        <v>50</v>
      </c>
      <c r="B228" s="13">
        <v>1278139</v>
      </c>
      <c r="C228" s="8">
        <f t="shared" si="31"/>
        <v>1.2935412604654248</v>
      </c>
      <c r="D228" s="8">
        <f t="shared" si="32"/>
        <v>1.280060344976603</v>
      </c>
      <c r="E228" s="13">
        <v>1276803</v>
      </c>
      <c r="F228" s="8">
        <f t="shared" si="33"/>
        <v>1.2921824521711447</v>
      </c>
      <c r="G228" s="8">
        <f t="shared" si="34"/>
        <v>1.2787351688401174</v>
      </c>
      <c r="H228" s="13">
        <v>1303517</v>
      </c>
      <c r="I228" s="8">
        <f t="shared" si="35"/>
        <v>1.319824180044229</v>
      </c>
      <c r="J228" s="8">
        <f t="shared" si="36"/>
        <v>1.3127338487528168</v>
      </c>
      <c r="K228" s="13">
        <v>1303454</v>
      </c>
      <c r="L228" s="8">
        <f t="shared" si="37"/>
        <v>1.3336270861065562</v>
      </c>
      <c r="M228" s="8">
        <f t="shared" si="38"/>
        <v>1.3209945754815626</v>
      </c>
      <c r="N228" s="13">
        <v>0</v>
      </c>
      <c r="O228" s="8" t="e">
        <f t="shared" si="39"/>
        <v>#DIV/0!</v>
      </c>
      <c r="P228" s="8" t="e">
        <f t="shared" si="40"/>
        <v>#DIV/0!</v>
      </c>
    </row>
    <row r="229" spans="1:16" ht="12">
      <c r="A229" s="7" t="s">
        <v>51</v>
      </c>
      <c r="B229" s="13">
        <v>2212363</v>
      </c>
      <c r="C229" s="8">
        <f t="shared" si="31"/>
        <v>2.2390231607259214</v>
      </c>
      <c r="D229" s="8">
        <f t="shared" si="32"/>
        <v>2.2156887044315776</v>
      </c>
      <c r="E229" s="13">
        <v>2034281</v>
      </c>
      <c r="F229" s="8">
        <f t="shared" si="33"/>
        <v>2.0587844882767103</v>
      </c>
      <c r="G229" s="8">
        <f t="shared" si="34"/>
        <v>2.037359450129145</v>
      </c>
      <c r="H229" s="13">
        <v>2266841</v>
      </c>
      <c r="I229" s="8">
        <f t="shared" si="35"/>
        <v>2.2951994980622734</v>
      </c>
      <c r="J229" s="8">
        <f t="shared" si="36"/>
        <v>2.2828692763045546</v>
      </c>
      <c r="K229" s="13">
        <v>2295397</v>
      </c>
      <c r="L229" s="8">
        <f t="shared" si="37"/>
        <v>2.34853214042669</v>
      </c>
      <c r="M229" s="8">
        <f t="shared" si="38"/>
        <v>2.326286148630218</v>
      </c>
      <c r="N229" s="13">
        <v>0</v>
      </c>
      <c r="O229" s="8" t="e">
        <f t="shared" si="39"/>
        <v>#DIV/0!</v>
      </c>
      <c r="P229" s="8" t="e">
        <f t="shared" si="40"/>
        <v>#DIV/0!</v>
      </c>
    </row>
    <row r="230" spans="1:16" ht="12">
      <c r="A230" s="7" t="s">
        <v>52</v>
      </c>
      <c r="B230" s="13">
        <v>463037</v>
      </c>
      <c r="C230" s="8">
        <f t="shared" si="31"/>
        <v>0.46861684419466815</v>
      </c>
      <c r="D230" s="8">
        <f t="shared" si="32"/>
        <v>0.46373305403945214</v>
      </c>
      <c r="E230" s="13">
        <v>516137</v>
      </c>
      <c r="F230" s="8">
        <f t="shared" si="33"/>
        <v>0.5223540157066189</v>
      </c>
      <c r="G230" s="8">
        <f t="shared" si="34"/>
        <v>0.5169180631934853</v>
      </c>
      <c r="H230" s="13">
        <v>460130</v>
      </c>
      <c r="I230" s="8">
        <f t="shared" si="35"/>
        <v>0.4658862906764938</v>
      </c>
      <c r="J230" s="8">
        <f t="shared" si="36"/>
        <v>0.46338346628899635</v>
      </c>
      <c r="K230" s="13">
        <v>458784</v>
      </c>
      <c r="L230" s="8">
        <f t="shared" si="37"/>
        <v>0.4694041900000386</v>
      </c>
      <c r="M230" s="8">
        <f t="shared" si="38"/>
        <v>0.46495785452937594</v>
      </c>
      <c r="N230" s="13">
        <v>0</v>
      </c>
      <c r="O230" s="8" t="e">
        <f t="shared" si="39"/>
        <v>#DIV/0!</v>
      </c>
      <c r="P230" s="8" t="e">
        <f t="shared" si="40"/>
        <v>#DIV/0!</v>
      </c>
    </row>
    <row r="231" spans="1:16" ht="12">
      <c r="A231" s="7" t="s">
        <v>53</v>
      </c>
      <c r="B231" s="13">
        <v>1019297</v>
      </c>
      <c r="C231" s="8">
        <f t="shared" si="31"/>
        <v>1.03158007553844</v>
      </c>
      <c r="D231" s="8">
        <f t="shared" si="32"/>
        <v>1.020829244279078</v>
      </c>
      <c r="E231" s="13">
        <v>1045838</v>
      </c>
      <c r="F231" s="8">
        <f t="shared" si="33"/>
        <v>1.058435413618049</v>
      </c>
      <c r="G231" s="8">
        <f t="shared" si="34"/>
        <v>1.0474206526060879</v>
      </c>
      <c r="H231" s="13">
        <v>1018055</v>
      </c>
      <c r="I231" s="8">
        <f t="shared" si="35"/>
        <v>1.0307910104854234</v>
      </c>
      <c r="J231" s="8">
        <f t="shared" si="36"/>
        <v>1.0252534170187646</v>
      </c>
      <c r="K231" s="13">
        <v>967588</v>
      </c>
      <c r="L231" s="8">
        <f t="shared" si="37"/>
        <v>0.9899862710856466</v>
      </c>
      <c r="M231" s="8">
        <f t="shared" si="38"/>
        <v>0.9806088280070138</v>
      </c>
      <c r="N231" s="13">
        <v>0</v>
      </c>
      <c r="O231" s="8" t="e">
        <f t="shared" si="39"/>
        <v>#DIV/0!</v>
      </c>
      <c r="P231" s="8" t="e">
        <f t="shared" si="40"/>
        <v>#DIV/0!</v>
      </c>
    </row>
    <row r="232" spans="1:16" ht="12">
      <c r="A232" s="7" t="s">
        <v>54</v>
      </c>
      <c r="B232" s="13">
        <v>149845</v>
      </c>
      <c r="C232" s="8">
        <f t="shared" si="31"/>
        <v>0.15165071261767427</v>
      </c>
      <c r="D232" s="8">
        <f t="shared" si="32"/>
        <v>0.15007025244751868</v>
      </c>
      <c r="E232" s="13">
        <v>157803</v>
      </c>
      <c r="F232" s="8">
        <f t="shared" si="33"/>
        <v>0.15970378163268975</v>
      </c>
      <c r="G232" s="8">
        <f t="shared" si="34"/>
        <v>0.1580418011615551</v>
      </c>
      <c r="H232" s="13">
        <v>165848</v>
      </c>
      <c r="I232" s="8">
        <f t="shared" si="35"/>
        <v>0.16792278168368752</v>
      </c>
      <c r="J232" s="8">
        <f t="shared" si="36"/>
        <v>0.16702067049985322</v>
      </c>
      <c r="K232" s="13">
        <v>155997</v>
      </c>
      <c r="L232" s="8">
        <f t="shared" si="37"/>
        <v>0.15960810627100339</v>
      </c>
      <c r="M232" s="8">
        <f t="shared" si="38"/>
        <v>0.1580962510310278</v>
      </c>
      <c r="N232" s="13">
        <v>0</v>
      </c>
      <c r="O232" s="8" t="e">
        <f t="shared" si="39"/>
        <v>#DIV/0!</v>
      </c>
      <c r="P232" s="8" t="e">
        <f t="shared" si="40"/>
        <v>#DIV/0!</v>
      </c>
    </row>
    <row r="233" spans="1:16" ht="12">
      <c r="A233" s="7" t="s">
        <v>55</v>
      </c>
      <c r="B233" s="13">
        <v>802336</v>
      </c>
      <c r="C233" s="8">
        <f t="shared" si="31"/>
        <v>0.8120045791238567</v>
      </c>
      <c r="D233" s="8">
        <f t="shared" si="32"/>
        <v>0.8035421006221919</v>
      </c>
      <c r="E233" s="13">
        <v>773954</v>
      </c>
      <c r="F233" s="8">
        <f t="shared" si="33"/>
        <v>0.7832764941715098</v>
      </c>
      <c r="G233" s="8">
        <f t="shared" si="34"/>
        <v>0.7751252141986542</v>
      </c>
      <c r="H233" s="13">
        <v>798200</v>
      </c>
      <c r="I233" s="8">
        <f t="shared" si="35"/>
        <v>0.808185593675651</v>
      </c>
      <c r="J233" s="8">
        <f t="shared" si="36"/>
        <v>0.8038438762781754</v>
      </c>
      <c r="K233" s="13">
        <v>797323</v>
      </c>
      <c r="L233" s="8">
        <f t="shared" si="37"/>
        <v>0.8157798811279399</v>
      </c>
      <c r="M233" s="8">
        <f t="shared" si="38"/>
        <v>0.8080525725546785</v>
      </c>
      <c r="N233" s="13">
        <v>0</v>
      </c>
      <c r="O233" s="8" t="e">
        <f t="shared" si="39"/>
        <v>#DIV/0!</v>
      </c>
      <c r="P233" s="8" t="e">
        <f t="shared" si="40"/>
        <v>#DIV/0!</v>
      </c>
    </row>
    <row r="234" spans="1:16" ht="12">
      <c r="A234" s="7" t="s">
        <v>56</v>
      </c>
      <c r="B234" s="13">
        <v>1641324</v>
      </c>
      <c r="C234" s="8">
        <f t="shared" si="31"/>
        <v>1.6611028345055998</v>
      </c>
      <c r="D234" s="8">
        <f t="shared" si="32"/>
        <v>1.6437912978622653</v>
      </c>
      <c r="E234" s="13">
        <v>1914837</v>
      </c>
      <c r="F234" s="8">
        <f t="shared" si="33"/>
        <v>1.9379017516155885</v>
      </c>
      <c r="G234" s="8">
        <f t="shared" si="34"/>
        <v>1.9177346971273594</v>
      </c>
      <c r="H234" s="13">
        <v>1709848</v>
      </c>
      <c r="I234" s="8">
        <f t="shared" si="35"/>
        <v>1.731238437703739</v>
      </c>
      <c r="J234" s="8">
        <f t="shared" si="36"/>
        <v>1.7219379155180228</v>
      </c>
      <c r="K234" s="13">
        <v>1430803</v>
      </c>
      <c r="L234" s="8">
        <f t="shared" si="37"/>
        <v>1.4639240323651765</v>
      </c>
      <c r="M234" s="8">
        <f t="shared" si="38"/>
        <v>1.4500573104864047</v>
      </c>
      <c r="N234" s="13">
        <v>0</v>
      </c>
      <c r="O234" s="8" t="e">
        <f t="shared" si="39"/>
        <v>#DIV/0!</v>
      </c>
      <c r="P234" s="8" t="e">
        <f t="shared" si="40"/>
        <v>#DIV/0!</v>
      </c>
    </row>
    <row r="235" spans="1:16" ht="12">
      <c r="A235" s="7" t="s">
        <v>11</v>
      </c>
      <c r="B235" s="13">
        <v>550969</v>
      </c>
      <c r="C235" s="8">
        <f t="shared" si="31"/>
        <v>0.5576084719560037</v>
      </c>
      <c r="D235" s="8">
        <f t="shared" si="32"/>
        <v>0.5517972366162162</v>
      </c>
      <c r="E235" s="13">
        <v>563119</v>
      </c>
      <c r="F235" s="8">
        <f t="shared" si="33"/>
        <v>0.5699019271447223</v>
      </c>
      <c r="G235" s="8">
        <f t="shared" si="34"/>
        <v>0.5639711604233998</v>
      </c>
      <c r="H235" s="13">
        <v>574221</v>
      </c>
      <c r="I235" s="8">
        <f t="shared" si="35"/>
        <v>0.5814045850488926</v>
      </c>
      <c r="J235" s="8">
        <f t="shared" si="36"/>
        <v>0.5782811757458409</v>
      </c>
      <c r="K235" s="13">
        <v>560641</v>
      </c>
      <c r="L235" s="8">
        <f t="shared" si="37"/>
        <v>0.5736190331088522</v>
      </c>
      <c r="M235" s="8">
        <f t="shared" si="38"/>
        <v>0.5681855437879347</v>
      </c>
      <c r="N235" s="13">
        <v>0</v>
      </c>
      <c r="O235" s="8" t="e">
        <f t="shared" si="39"/>
        <v>#DIV/0!</v>
      </c>
      <c r="P235" s="8" t="e">
        <f t="shared" si="40"/>
        <v>#DIV/0!</v>
      </c>
    </row>
    <row r="236" spans="1:16" ht="12">
      <c r="A236" s="7" t="s">
        <v>12</v>
      </c>
      <c r="B236" s="13">
        <v>9460640</v>
      </c>
      <c r="C236" s="8">
        <f t="shared" si="31"/>
        <v>9.574645786107471</v>
      </c>
      <c r="D236" s="8">
        <f t="shared" si="32"/>
        <v>9.474861577730943</v>
      </c>
      <c r="E236" s="13">
        <v>9628905</v>
      </c>
      <c r="F236" s="8">
        <f t="shared" si="33"/>
        <v>9.744887875908027</v>
      </c>
      <c r="G236" s="8">
        <f t="shared" si="34"/>
        <v>9.643476292678237</v>
      </c>
      <c r="H236" s="13">
        <v>9928357</v>
      </c>
      <c r="I236" s="8">
        <f t="shared" si="35"/>
        <v>10.052562135140073</v>
      </c>
      <c r="J236" s="8">
        <f t="shared" si="36"/>
        <v>9.998557975386566</v>
      </c>
      <c r="K236" s="13">
        <v>8199638</v>
      </c>
      <c r="L236" s="8">
        <f t="shared" si="37"/>
        <v>8.389447830969555</v>
      </c>
      <c r="M236" s="8">
        <f t="shared" si="38"/>
        <v>8.309980497134912</v>
      </c>
      <c r="N236" s="13">
        <v>0</v>
      </c>
      <c r="O236" s="8" t="e">
        <f t="shared" si="39"/>
        <v>#DIV/0!</v>
      </c>
      <c r="P236" s="8" t="e">
        <f t="shared" si="40"/>
        <v>#DIV/0!</v>
      </c>
    </row>
    <row r="237" spans="1:16" ht="12">
      <c r="A237" s="7" t="s">
        <v>13</v>
      </c>
      <c r="B237" s="13">
        <v>2317307</v>
      </c>
      <c r="C237" s="8">
        <f t="shared" si="31"/>
        <v>2.345231792211451</v>
      </c>
      <c r="D237" s="8">
        <f t="shared" si="32"/>
        <v>2.320790460064748</v>
      </c>
      <c r="E237" s="13">
        <v>2219393</v>
      </c>
      <c r="F237" s="8">
        <f t="shared" si="33"/>
        <v>2.246126214515061</v>
      </c>
      <c r="G237" s="8">
        <f t="shared" si="34"/>
        <v>2.2227515776338045</v>
      </c>
      <c r="H237" s="13">
        <v>2254860</v>
      </c>
      <c r="I237" s="8">
        <f t="shared" si="35"/>
        <v>2.283068614076019</v>
      </c>
      <c r="J237" s="8">
        <f t="shared" si="36"/>
        <v>2.2708035615943456</v>
      </c>
      <c r="K237" s="13">
        <v>2178803</v>
      </c>
      <c r="L237" s="8">
        <f t="shared" si="37"/>
        <v>2.229239156955461</v>
      </c>
      <c r="M237" s="8">
        <f t="shared" si="38"/>
        <v>2.2081231436191495</v>
      </c>
      <c r="N237" s="13">
        <v>0</v>
      </c>
      <c r="O237" s="8" t="e">
        <f t="shared" si="39"/>
        <v>#DIV/0!</v>
      </c>
      <c r="P237" s="8" t="e">
        <f t="shared" si="40"/>
        <v>#DIV/0!</v>
      </c>
    </row>
    <row r="238" spans="1:16" ht="12">
      <c r="A238" s="7" t="s">
        <v>14</v>
      </c>
      <c r="B238" s="13">
        <v>449657</v>
      </c>
      <c r="C238" s="8">
        <f t="shared" si="31"/>
        <v>0.45507560801845615</v>
      </c>
      <c r="D238" s="8">
        <f t="shared" si="32"/>
        <v>0.450332940737388</v>
      </c>
      <c r="E238" s="13">
        <v>452444</v>
      </c>
      <c r="F238" s="8">
        <f t="shared" si="33"/>
        <v>0.45789381556130543</v>
      </c>
      <c r="G238" s="8">
        <f t="shared" si="34"/>
        <v>0.4531286774315991</v>
      </c>
      <c r="H238" s="13">
        <v>455712</v>
      </c>
      <c r="I238" s="8">
        <f t="shared" si="35"/>
        <v>0.4614130208783742</v>
      </c>
      <c r="J238" s="8">
        <f t="shared" si="36"/>
        <v>0.45893422769541453</v>
      </c>
      <c r="K238" s="13">
        <v>455839</v>
      </c>
      <c r="L238" s="8">
        <f t="shared" si="37"/>
        <v>0.4663910174841049</v>
      </c>
      <c r="M238" s="8">
        <f t="shared" si="38"/>
        <v>0.4619732236756648</v>
      </c>
      <c r="N238" s="13">
        <v>0</v>
      </c>
      <c r="O238" s="8" t="e">
        <f t="shared" si="39"/>
        <v>#DIV/0!</v>
      </c>
      <c r="P238" s="8" t="e">
        <f t="shared" si="40"/>
        <v>#DIV/0!</v>
      </c>
    </row>
    <row r="239" spans="1:16" ht="12">
      <c r="A239" s="7" t="s">
        <v>15</v>
      </c>
      <c r="B239" s="13">
        <v>3718160</v>
      </c>
      <c r="C239" s="8">
        <f t="shared" si="31"/>
        <v>3.762965822193145</v>
      </c>
      <c r="D239" s="8">
        <f t="shared" si="32"/>
        <v>3.723749273184064</v>
      </c>
      <c r="E239" s="13">
        <v>3817373</v>
      </c>
      <c r="F239" s="8">
        <f t="shared" si="33"/>
        <v>3.8633543342175103</v>
      </c>
      <c r="G239" s="8">
        <f t="shared" si="34"/>
        <v>3.823149779316547</v>
      </c>
      <c r="H239" s="13">
        <v>3881343</v>
      </c>
      <c r="I239" s="8">
        <f t="shared" si="35"/>
        <v>3.9298991439662148</v>
      </c>
      <c r="J239" s="8">
        <f t="shared" si="36"/>
        <v>3.9087870236596873</v>
      </c>
      <c r="K239" s="13">
        <v>4102236</v>
      </c>
      <c r="L239" s="8">
        <f t="shared" si="37"/>
        <v>4.197196865559824</v>
      </c>
      <c r="M239" s="8">
        <f t="shared" si="38"/>
        <v>4.157439774127191</v>
      </c>
      <c r="N239" s="13">
        <v>0</v>
      </c>
      <c r="O239" s="8" t="e">
        <f t="shared" si="39"/>
        <v>#DIV/0!</v>
      </c>
      <c r="P239" s="8" t="e">
        <f t="shared" si="40"/>
        <v>#DIV/0!</v>
      </c>
    </row>
    <row r="240" spans="1:16" ht="12">
      <c r="A240" s="7" t="s">
        <v>16</v>
      </c>
      <c r="B240" s="13">
        <v>1441157</v>
      </c>
      <c r="C240" s="8">
        <f t="shared" si="31"/>
        <v>1.458523714798289</v>
      </c>
      <c r="D240" s="8">
        <f t="shared" si="32"/>
        <v>1.443323399556266</v>
      </c>
      <c r="E240" s="13">
        <v>1363385</v>
      </c>
      <c r="F240" s="8">
        <f t="shared" si="33"/>
        <v>1.3798073567757565</v>
      </c>
      <c r="G240" s="8">
        <f t="shared" si="34"/>
        <v>1.365448192218442</v>
      </c>
      <c r="H240" s="13">
        <v>1243220</v>
      </c>
      <c r="I240" s="8">
        <f t="shared" si="35"/>
        <v>1.2587728561381144</v>
      </c>
      <c r="J240" s="8">
        <f t="shared" si="36"/>
        <v>1.25201050346599</v>
      </c>
      <c r="K240" s="13">
        <v>1060801</v>
      </c>
      <c r="L240" s="8">
        <f t="shared" si="37"/>
        <v>1.085357018022056</v>
      </c>
      <c r="M240" s="8">
        <f t="shared" si="38"/>
        <v>1.075076194990707</v>
      </c>
      <c r="N240" s="13">
        <v>0</v>
      </c>
      <c r="O240" s="8" t="e">
        <f t="shared" si="39"/>
        <v>#DIV/0!</v>
      </c>
      <c r="P240" s="8" t="e">
        <f t="shared" si="40"/>
        <v>#DIV/0!</v>
      </c>
    </row>
    <row r="241" spans="1:16" ht="12">
      <c r="A241" s="7" t="s">
        <v>17</v>
      </c>
      <c r="B241" s="13">
        <v>1844730</v>
      </c>
      <c r="C241" s="8">
        <f t="shared" si="31"/>
        <v>1.866959985900112</v>
      </c>
      <c r="D241" s="8">
        <f t="shared" si="32"/>
        <v>1.84750306515073</v>
      </c>
      <c r="E241" s="13">
        <v>1843440</v>
      </c>
      <c r="F241" s="8">
        <f t="shared" si="33"/>
        <v>1.8656447546178816</v>
      </c>
      <c r="G241" s="8">
        <f t="shared" si="34"/>
        <v>1.8462296530056916</v>
      </c>
      <c r="H241" s="13">
        <v>1639004</v>
      </c>
      <c r="I241" s="8">
        <f t="shared" si="35"/>
        <v>1.6595081693520004</v>
      </c>
      <c r="J241" s="8">
        <f t="shared" si="36"/>
        <v>1.6505929949830052</v>
      </c>
      <c r="K241" s="13">
        <v>1649537</v>
      </c>
      <c r="L241" s="8">
        <f t="shared" si="37"/>
        <v>1.6877214099883466</v>
      </c>
      <c r="M241" s="8">
        <f t="shared" si="38"/>
        <v>1.6717348130859473</v>
      </c>
      <c r="N241" s="13">
        <v>0</v>
      </c>
      <c r="O241" s="8" t="e">
        <f t="shared" si="39"/>
        <v>#DIV/0!</v>
      </c>
      <c r="P241" s="8" t="e">
        <f t="shared" si="40"/>
        <v>#DIV/0!</v>
      </c>
    </row>
    <row r="242" spans="1:16" ht="12">
      <c r="A242" s="7" t="s">
        <v>18</v>
      </c>
      <c r="B242" s="13">
        <v>5606598</v>
      </c>
      <c r="C242" s="8">
        <f t="shared" si="31"/>
        <v>5.674160512935549</v>
      </c>
      <c r="D242" s="8">
        <f t="shared" si="32"/>
        <v>5.615026041788203</v>
      </c>
      <c r="E242" s="13">
        <v>5671764</v>
      </c>
      <c r="F242" s="8">
        <f t="shared" si="33"/>
        <v>5.7400819967183825</v>
      </c>
      <c r="G242" s="8">
        <f t="shared" si="34"/>
        <v>5.680347004323533</v>
      </c>
      <c r="H242" s="13">
        <v>5771348</v>
      </c>
      <c r="I242" s="8">
        <f t="shared" si="35"/>
        <v>5.843548370945604</v>
      </c>
      <c r="J242" s="8">
        <f t="shared" si="36"/>
        <v>5.812155785104354</v>
      </c>
      <c r="K242" s="13">
        <v>5761841</v>
      </c>
      <c r="L242" s="8">
        <f t="shared" si="37"/>
        <v>5.8952193352732705</v>
      </c>
      <c r="M242" s="8">
        <f t="shared" si="38"/>
        <v>5.839378072250545</v>
      </c>
      <c r="N242" s="13">
        <v>0</v>
      </c>
      <c r="O242" s="8" t="e">
        <f t="shared" si="39"/>
        <v>#DIV/0!</v>
      </c>
      <c r="P242" s="8" t="e">
        <f t="shared" si="40"/>
        <v>#DIV/0!</v>
      </c>
    </row>
    <row r="243" spans="1:16" ht="12">
      <c r="A243" s="7" t="s">
        <v>20</v>
      </c>
      <c r="B243" s="13">
        <v>785588</v>
      </c>
      <c r="C243" s="8">
        <f t="shared" si="31"/>
        <v>0.7950547567412559</v>
      </c>
      <c r="D243" s="8">
        <f t="shared" si="32"/>
        <v>0.7867689244201762</v>
      </c>
      <c r="E243" s="13">
        <v>809736</v>
      </c>
      <c r="F243" s="8">
        <f t="shared" si="33"/>
        <v>0.8194894984514088</v>
      </c>
      <c r="G243" s="8">
        <f t="shared" si="34"/>
        <v>0.8109613626189172</v>
      </c>
      <c r="H243" s="13">
        <v>838262</v>
      </c>
      <c r="I243" s="8">
        <f>H243*100/H$203</f>
        <v>0.8487487749006999</v>
      </c>
      <c r="J243" s="8">
        <f>H243*100/H$202</f>
        <v>0.8441891448467751</v>
      </c>
      <c r="K243" s="13">
        <v>860944</v>
      </c>
      <c r="L243" s="8">
        <f t="shared" si="37"/>
        <v>0.8808736158091678</v>
      </c>
      <c r="M243" s="8">
        <f t="shared" si="38"/>
        <v>0.8725297201078047</v>
      </c>
      <c r="N243" s="13">
        <v>0</v>
      </c>
      <c r="O243" s="8" t="e">
        <f t="shared" si="39"/>
        <v>#DIV/0!</v>
      </c>
      <c r="P243" s="8" t="e">
        <f t="shared" si="40"/>
        <v>#DIV/0!</v>
      </c>
    </row>
    <row r="244" spans="1:16" ht="12">
      <c r="A244" s="7" t="s">
        <v>21</v>
      </c>
      <c r="B244" s="13">
        <v>1014872</v>
      </c>
      <c r="C244" s="8">
        <f t="shared" si="31"/>
        <v>1.027101751915141</v>
      </c>
      <c r="D244" s="8">
        <f t="shared" si="32"/>
        <v>1.0163975924583282</v>
      </c>
      <c r="E244" s="13">
        <v>1047633</v>
      </c>
      <c r="F244" s="8">
        <f t="shared" si="33"/>
        <v>1.0602520348992075</v>
      </c>
      <c r="G244" s="8">
        <f t="shared" si="34"/>
        <v>1.0492183689554917</v>
      </c>
      <c r="H244" s="13">
        <v>990597</v>
      </c>
      <c r="I244" s="8">
        <f t="shared" si="35"/>
        <v>1.0029895070637922</v>
      </c>
      <c r="J244" s="8">
        <f t="shared" si="36"/>
        <v>0.9976012682404557</v>
      </c>
      <c r="K244" s="13">
        <v>934091</v>
      </c>
      <c r="L244" s="8">
        <f t="shared" si="37"/>
        <v>0.9557138636947365</v>
      </c>
      <c r="M244" s="8">
        <f t="shared" si="38"/>
        <v>0.9466610590064155</v>
      </c>
      <c r="N244" s="13">
        <v>0</v>
      </c>
      <c r="O244" s="8" t="e">
        <f t="shared" si="39"/>
        <v>#DIV/0!</v>
      </c>
      <c r="P244" s="8" t="e">
        <f t="shared" si="40"/>
        <v>#DIV/0!</v>
      </c>
    </row>
    <row r="245" spans="1:16" ht="12">
      <c r="A245" s="7" t="s">
        <v>22</v>
      </c>
      <c r="B245" s="13">
        <v>559132</v>
      </c>
      <c r="C245" s="8">
        <f t="shared" si="31"/>
        <v>0.5658698404841367</v>
      </c>
      <c r="D245" s="8">
        <f t="shared" si="32"/>
        <v>0.5599725075343589</v>
      </c>
      <c r="E245" s="13">
        <v>564509</v>
      </c>
      <c r="F245" s="8">
        <f t="shared" si="33"/>
        <v>0.5713086700866781</v>
      </c>
      <c r="G245" s="8">
        <f t="shared" si="34"/>
        <v>0.5653632638917404</v>
      </c>
      <c r="H245" s="13">
        <v>543880</v>
      </c>
      <c r="I245" s="8">
        <f t="shared" si="35"/>
        <v>0.5506840148939026</v>
      </c>
      <c r="J245" s="8">
        <f t="shared" si="36"/>
        <v>0.5477256419821774</v>
      </c>
      <c r="K245" s="13">
        <v>527283</v>
      </c>
      <c r="L245" s="8">
        <f t="shared" si="37"/>
        <v>0.5394888433680999</v>
      </c>
      <c r="M245" s="8">
        <f t="shared" si="38"/>
        <v>0.5343786453098036</v>
      </c>
      <c r="N245" s="13">
        <v>0</v>
      </c>
      <c r="O245" s="8" t="e">
        <f t="shared" si="39"/>
        <v>#DIV/0!</v>
      </c>
      <c r="P245" s="8" t="e">
        <f t="shared" si="40"/>
        <v>#DIV/0!</v>
      </c>
    </row>
    <row r="246" spans="1:16" ht="12">
      <c r="A246" s="7" t="s">
        <v>23</v>
      </c>
      <c r="B246" s="13">
        <v>1769499</v>
      </c>
      <c r="C246" s="8">
        <f t="shared" si="31"/>
        <v>1.7908224120008143</v>
      </c>
      <c r="D246" s="8">
        <f t="shared" si="32"/>
        <v>1.7721589751785636</v>
      </c>
      <c r="E246" s="13">
        <v>1756451</v>
      </c>
      <c r="F246" s="8">
        <f t="shared" si="33"/>
        <v>1.7776079475835032</v>
      </c>
      <c r="G246" s="8">
        <f t="shared" si="34"/>
        <v>1.7591090137197305</v>
      </c>
      <c r="H246" s="13">
        <v>1827219</v>
      </c>
      <c r="I246" s="8">
        <f t="shared" si="35"/>
        <v>1.8500777653350406</v>
      </c>
      <c r="J246" s="8">
        <f t="shared" si="36"/>
        <v>1.8401388170497763</v>
      </c>
      <c r="K246" s="13">
        <v>1838521</v>
      </c>
      <c r="L246" s="8">
        <f t="shared" si="37"/>
        <v>1.881080117883494</v>
      </c>
      <c r="M246" s="8">
        <f t="shared" si="38"/>
        <v>1.8632619700495283</v>
      </c>
      <c r="N246" s="13">
        <v>0</v>
      </c>
      <c r="O246" s="8" t="e">
        <f t="shared" si="39"/>
        <v>#DIV/0!</v>
      </c>
      <c r="P246" s="8" t="e">
        <f t="shared" si="40"/>
        <v>#DIV/0!</v>
      </c>
    </row>
    <row r="247" spans="1:16" ht="12">
      <c r="A247" s="7" t="s">
        <v>24</v>
      </c>
      <c r="B247" s="13">
        <v>4087898</v>
      </c>
      <c r="C247" s="8">
        <f t="shared" si="31"/>
        <v>4.137159363397948</v>
      </c>
      <c r="D247" s="8">
        <f t="shared" si="32"/>
        <v>4.094043076777381</v>
      </c>
      <c r="E247" s="13">
        <v>3972393</v>
      </c>
      <c r="F247" s="8">
        <f t="shared" si="33"/>
        <v>4.020241593830442</v>
      </c>
      <c r="G247" s="8">
        <f t="shared" si="34"/>
        <v>3.9784043690015616</v>
      </c>
      <c r="H247" s="13">
        <v>4148764</v>
      </c>
      <c r="I247" s="8">
        <f t="shared" si="35"/>
        <v>4.200665618090915</v>
      </c>
      <c r="J247" s="8">
        <f t="shared" si="36"/>
        <v>4.178098891910985</v>
      </c>
      <c r="K247" s="13">
        <v>4356576</v>
      </c>
      <c r="L247" s="8">
        <f t="shared" si="37"/>
        <v>4.457424470891766</v>
      </c>
      <c r="M247" s="8">
        <f t="shared" si="38"/>
        <v>4.415202426532248</v>
      </c>
      <c r="N247" s="13">
        <v>0</v>
      </c>
      <c r="O247" s="8" t="e">
        <f t="shared" si="39"/>
        <v>#DIV/0!</v>
      </c>
      <c r="P247" s="8" t="e">
        <f t="shared" si="40"/>
        <v>#DIV/0!</v>
      </c>
    </row>
    <row r="248" spans="1:16" ht="12">
      <c r="A248" s="7" t="s">
        <v>25</v>
      </c>
      <c r="B248" s="13">
        <v>1274455</v>
      </c>
      <c r="C248" s="8">
        <f t="shared" si="31"/>
        <v>1.289812866289553</v>
      </c>
      <c r="D248" s="8">
        <f t="shared" si="32"/>
        <v>1.2763708070539719</v>
      </c>
      <c r="E248" s="13">
        <v>1264135</v>
      </c>
      <c r="F248" s="8">
        <f t="shared" si="33"/>
        <v>1.27936186253899</v>
      </c>
      <c r="G248" s="8">
        <f t="shared" si="34"/>
        <v>1.2660479985257724</v>
      </c>
      <c r="H248" s="13">
        <v>1192785</v>
      </c>
      <c r="I248" s="8">
        <f t="shared" si="35"/>
        <v>1.2077069072317859</v>
      </c>
      <c r="J248" s="8">
        <f t="shared" si="36"/>
        <v>1.2012188899604905</v>
      </c>
      <c r="K248" s="13">
        <v>1306692</v>
      </c>
      <c r="L248" s="8">
        <f t="shared" si="37"/>
        <v>1.3369400411512398</v>
      </c>
      <c r="M248" s="8">
        <f t="shared" si="38"/>
        <v>1.3242761492351507</v>
      </c>
      <c r="N248" s="13">
        <v>0</v>
      </c>
      <c r="O248" s="8" t="e">
        <f t="shared" si="39"/>
        <v>#DIV/0!</v>
      </c>
      <c r="P248" s="8" t="e">
        <f t="shared" si="40"/>
        <v>#DIV/0!</v>
      </c>
    </row>
    <row r="249" spans="1:16" ht="12">
      <c r="A249" s="7" t="s">
        <v>26</v>
      </c>
      <c r="B249" s="13">
        <v>656227</v>
      </c>
      <c r="C249" s="8">
        <f t="shared" si="31"/>
        <v>0.6641348873099439</v>
      </c>
      <c r="D249" s="8">
        <f t="shared" si="32"/>
        <v>0.6572134642655934</v>
      </c>
      <c r="E249" s="13">
        <v>652107</v>
      </c>
      <c r="F249" s="8">
        <f t="shared" si="33"/>
        <v>0.659961812697784</v>
      </c>
      <c r="G249" s="8">
        <f t="shared" si="34"/>
        <v>0.6530938247692263</v>
      </c>
      <c r="H249" s="13">
        <v>671223</v>
      </c>
      <c r="I249" s="8">
        <f t="shared" si="35"/>
        <v>0.6796200936403802</v>
      </c>
      <c r="J249" s="8">
        <f t="shared" si="36"/>
        <v>0.6759690530782583</v>
      </c>
      <c r="K249" s="13">
        <v>637749</v>
      </c>
      <c r="L249" s="8">
        <f t="shared" si="37"/>
        <v>0.6525119724496378</v>
      </c>
      <c r="M249" s="8">
        <f t="shared" si="38"/>
        <v>0.6463311858483621</v>
      </c>
      <c r="N249" s="13">
        <v>0</v>
      </c>
      <c r="O249" s="8" t="e">
        <f t="shared" si="39"/>
        <v>#DIV/0!</v>
      </c>
      <c r="P249" s="8" t="e">
        <f t="shared" si="40"/>
        <v>#DIV/0!</v>
      </c>
    </row>
    <row r="250" spans="1:16" ht="12">
      <c r="A250" s="7" t="s">
        <v>27</v>
      </c>
      <c r="B250" s="13">
        <v>1365692</v>
      </c>
      <c r="C250" s="8">
        <f t="shared" si="31"/>
        <v>1.382149321073488</v>
      </c>
      <c r="D250" s="8">
        <f t="shared" si="32"/>
        <v>1.3677449578267988</v>
      </c>
      <c r="E250" s="13">
        <v>1581924</v>
      </c>
      <c r="F250" s="8">
        <f t="shared" si="33"/>
        <v>1.6009787206549375</v>
      </c>
      <c r="G250" s="8">
        <f t="shared" si="34"/>
        <v>1.584317904353478</v>
      </c>
      <c r="H250" s="13">
        <v>1475333</v>
      </c>
      <c r="I250" s="8">
        <f t="shared" si="35"/>
        <v>1.4937896222428957</v>
      </c>
      <c r="J250" s="8">
        <f t="shared" si="36"/>
        <v>1.4857647175157973</v>
      </c>
      <c r="K250" s="13">
        <v>1584174</v>
      </c>
      <c r="L250" s="8">
        <f t="shared" si="37"/>
        <v>1.6208453505116158</v>
      </c>
      <c r="M250" s="8">
        <f t="shared" si="38"/>
        <v>1.6054922234454987</v>
      </c>
      <c r="N250" s="13">
        <v>0</v>
      </c>
      <c r="O250" s="8" t="e">
        <f t="shared" si="39"/>
        <v>#DIV/0!</v>
      </c>
      <c r="P250" s="8" t="e">
        <f t="shared" si="40"/>
        <v>#DIV/0!</v>
      </c>
    </row>
    <row r="251" spans="1:16" ht="12">
      <c r="A251" s="7" t="s">
        <v>28</v>
      </c>
      <c r="B251" s="13">
        <v>1841820</v>
      </c>
      <c r="C251" s="8">
        <f t="shared" si="31"/>
        <v>1.8640149188393662</v>
      </c>
      <c r="D251" s="8">
        <f t="shared" si="32"/>
        <v>1.8445886907330165</v>
      </c>
      <c r="E251" s="13">
        <v>1897453</v>
      </c>
      <c r="F251" s="8">
        <f t="shared" si="33"/>
        <v>1.9203083564336043</v>
      </c>
      <c r="G251" s="8">
        <f t="shared" si="34"/>
        <v>1.900324390153522</v>
      </c>
      <c r="H251" s="13">
        <v>1899494</v>
      </c>
      <c r="I251" s="8">
        <f t="shared" si="35"/>
        <v>1.9232569356969897</v>
      </c>
      <c r="J251" s="8">
        <f t="shared" si="36"/>
        <v>1.9129248558345484</v>
      </c>
      <c r="K251" s="13">
        <v>1956878</v>
      </c>
      <c r="L251" s="8">
        <f t="shared" si="37"/>
        <v>2.0021769122700346</v>
      </c>
      <c r="M251" s="8">
        <f t="shared" si="38"/>
        <v>1.9832116997448388</v>
      </c>
      <c r="N251" s="13">
        <v>0</v>
      </c>
      <c r="O251" s="8" t="e">
        <f t="shared" si="39"/>
        <v>#DIV/0!</v>
      </c>
      <c r="P251" s="8" t="e">
        <f t="shared" si="40"/>
        <v>#DIV/0!</v>
      </c>
    </row>
    <row r="252" spans="1:16" ht="12">
      <c r="A252" s="7" t="s">
        <v>29</v>
      </c>
      <c r="B252" s="13">
        <v>779160</v>
      </c>
      <c r="C252" s="8">
        <f t="shared" si="31"/>
        <v>0.7885492958936707</v>
      </c>
      <c r="D252" s="8">
        <f t="shared" si="32"/>
        <v>0.780331261617062</v>
      </c>
      <c r="E252" s="13">
        <v>776055</v>
      </c>
      <c r="F252" s="8">
        <f t="shared" si="33"/>
        <v>0.7854028013089551</v>
      </c>
      <c r="G252" s="8">
        <f t="shared" si="34"/>
        <v>0.7772293936137504</v>
      </c>
      <c r="H252" s="13">
        <v>757299</v>
      </c>
      <c r="I252" s="8">
        <f t="shared" si="35"/>
        <v>0.7667729164432183</v>
      </c>
      <c r="J252" s="8">
        <f t="shared" si="36"/>
        <v>0.7626536753465122</v>
      </c>
      <c r="K252" s="13">
        <v>763643</v>
      </c>
      <c r="L252" s="8">
        <f t="shared" si="37"/>
        <v>0.7813202375501314</v>
      </c>
      <c r="M252" s="8">
        <f t="shared" si="38"/>
        <v>0.7739193409237817</v>
      </c>
      <c r="N252" s="13">
        <v>0</v>
      </c>
      <c r="O252" s="8" t="e">
        <f t="shared" si="39"/>
        <v>#DIV/0!</v>
      </c>
      <c r="P252" s="8" t="e">
        <f t="shared" si="40"/>
        <v>#DIV/0!</v>
      </c>
    </row>
    <row r="253" spans="1:16" ht="12">
      <c r="A253" s="7" t="s">
        <v>30</v>
      </c>
      <c r="B253" s="13">
        <v>3019470</v>
      </c>
      <c r="C253" s="8">
        <f t="shared" si="31"/>
        <v>3.0558562329586505</v>
      </c>
      <c r="D253" s="8">
        <f t="shared" si="32"/>
        <v>3.024008976994289</v>
      </c>
      <c r="E253" s="13">
        <v>3020108</v>
      </c>
      <c r="F253" s="8">
        <f t="shared" si="33"/>
        <v>3.0564860524777053</v>
      </c>
      <c r="G253" s="8">
        <f t="shared" si="34"/>
        <v>3.0246782888945196</v>
      </c>
      <c r="H253" s="13">
        <v>3048013</v>
      </c>
      <c r="I253" s="8">
        <f t="shared" si="35"/>
        <v>3.086144069075548</v>
      </c>
      <c r="J253" s="8">
        <f t="shared" si="36"/>
        <v>3.06956475177433</v>
      </c>
      <c r="K253" s="13">
        <v>3031353</v>
      </c>
      <c r="L253" s="8">
        <f t="shared" si="37"/>
        <v>3.1015244637327957</v>
      </c>
      <c r="M253" s="8">
        <f t="shared" si="38"/>
        <v>3.0721459057011304</v>
      </c>
      <c r="N253" s="13">
        <v>0</v>
      </c>
      <c r="O253" s="8" t="e">
        <f t="shared" si="39"/>
        <v>#DIV/0!</v>
      </c>
      <c r="P253" s="8" t="e">
        <f t="shared" si="40"/>
        <v>#DIV/0!</v>
      </c>
    </row>
    <row r="254" spans="1:16" ht="12">
      <c r="A254" s="7" t="s">
        <v>31</v>
      </c>
      <c r="B254" s="13">
        <v>202778</v>
      </c>
      <c r="C254" s="8">
        <f t="shared" si="31"/>
        <v>0.2052215836576913</v>
      </c>
      <c r="D254" s="8">
        <f t="shared" si="32"/>
        <v>0.20308282325605087</v>
      </c>
      <c r="E254" s="13">
        <v>187314</v>
      </c>
      <c r="F254" s="8">
        <f t="shared" si="33"/>
        <v>0.1895702499492763</v>
      </c>
      <c r="G254" s="8">
        <f t="shared" si="34"/>
        <v>0.18759745976169992</v>
      </c>
      <c r="H254" s="13">
        <v>187314</v>
      </c>
      <c r="I254" s="8">
        <f t="shared" si="35"/>
        <v>0.18965732434698185</v>
      </c>
      <c r="J254" s="8">
        <f t="shared" si="36"/>
        <v>0.18863845131692578</v>
      </c>
      <c r="K254" s="13">
        <v>203658</v>
      </c>
      <c r="L254" s="8">
        <f t="shared" si="37"/>
        <v>0.2083723898981391</v>
      </c>
      <c r="M254" s="8">
        <f t="shared" si="38"/>
        <v>0.20639862492533229</v>
      </c>
      <c r="N254" s="13">
        <v>0</v>
      </c>
      <c r="O254" s="8" t="e">
        <f t="shared" si="39"/>
        <v>#DIV/0!</v>
      </c>
      <c r="P254" s="8" t="e">
        <f t="shared" si="40"/>
        <v>#DIV/0!</v>
      </c>
    </row>
    <row r="255" spans="1:16" ht="12">
      <c r="A255" s="7" t="s">
        <v>33</v>
      </c>
      <c r="B255" s="13">
        <v>0</v>
      </c>
      <c r="C255" s="8">
        <f t="shared" si="31"/>
        <v>0</v>
      </c>
      <c r="D255" s="8">
        <f t="shared" si="32"/>
        <v>0</v>
      </c>
      <c r="E255" s="13">
        <v>0</v>
      </c>
      <c r="F255" s="8">
        <f t="shared" si="33"/>
        <v>0</v>
      </c>
      <c r="G255" s="8">
        <f t="shared" si="34"/>
        <v>0</v>
      </c>
      <c r="H255" s="13">
        <v>0</v>
      </c>
      <c r="I255" s="8">
        <f t="shared" si="35"/>
        <v>0</v>
      </c>
      <c r="J255" s="8">
        <f t="shared" si="36"/>
        <v>0</v>
      </c>
      <c r="K255" s="13">
        <v>0</v>
      </c>
      <c r="L255" s="8">
        <f t="shared" si="37"/>
        <v>0</v>
      </c>
      <c r="M255" s="8">
        <f t="shared" si="38"/>
        <v>0</v>
      </c>
      <c r="N255" s="13">
        <v>0</v>
      </c>
      <c r="O255" s="8" t="e">
        <f t="shared" si="39"/>
        <v>#DIV/0!</v>
      </c>
      <c r="P255" s="8" t="e">
        <f t="shared" si="40"/>
        <v>#DIV/0!</v>
      </c>
    </row>
    <row r="256" spans="1:16" ht="12">
      <c r="A256" s="7" t="s">
        <v>32</v>
      </c>
      <c r="B256" s="13">
        <v>0</v>
      </c>
      <c r="C256" s="8">
        <f t="shared" si="31"/>
        <v>0</v>
      </c>
      <c r="D256" s="8">
        <f t="shared" si="32"/>
        <v>0</v>
      </c>
      <c r="E256" s="13">
        <v>0</v>
      </c>
      <c r="F256" s="8">
        <f t="shared" si="33"/>
        <v>0</v>
      </c>
      <c r="G256" s="8">
        <f t="shared" si="34"/>
        <v>0</v>
      </c>
      <c r="H256" s="13">
        <v>0</v>
      </c>
      <c r="I256" s="8">
        <f t="shared" si="35"/>
        <v>0</v>
      </c>
      <c r="J256" s="8">
        <f t="shared" si="36"/>
        <v>0</v>
      </c>
      <c r="K256" s="13">
        <v>0</v>
      </c>
      <c r="L256" s="8">
        <f t="shared" si="37"/>
        <v>0</v>
      </c>
      <c r="M256" s="8">
        <f t="shared" si="38"/>
        <v>0</v>
      </c>
      <c r="N256" s="13">
        <v>0</v>
      </c>
      <c r="O256" s="8" t="e">
        <f t="shared" si="39"/>
        <v>#DIV/0!</v>
      </c>
      <c r="P256" s="8" t="e">
        <f t="shared" si="40"/>
        <v>#DIV/0!</v>
      </c>
    </row>
    <row r="257" spans="1:16" ht="12">
      <c r="A257" s="7" t="s">
        <v>35</v>
      </c>
      <c r="B257" s="13">
        <v>0</v>
      </c>
      <c r="C257" s="8">
        <f t="shared" si="31"/>
        <v>0</v>
      </c>
      <c r="D257" s="8">
        <f t="shared" si="32"/>
        <v>0</v>
      </c>
      <c r="E257" s="13">
        <v>0</v>
      </c>
      <c r="F257" s="8">
        <f t="shared" si="33"/>
        <v>0</v>
      </c>
      <c r="G257" s="8">
        <f t="shared" si="34"/>
        <v>0</v>
      </c>
      <c r="H257" s="13">
        <v>0</v>
      </c>
      <c r="I257" s="8">
        <f t="shared" si="35"/>
        <v>0</v>
      </c>
      <c r="J257" s="8">
        <f t="shared" si="36"/>
        <v>0</v>
      </c>
      <c r="K257" s="13">
        <v>0</v>
      </c>
      <c r="L257" s="8">
        <f t="shared" si="37"/>
        <v>0</v>
      </c>
      <c r="M257" s="8">
        <f t="shared" si="38"/>
        <v>0</v>
      </c>
      <c r="N257" s="13">
        <v>0</v>
      </c>
      <c r="O257" s="8" t="e">
        <f t="shared" si="39"/>
        <v>#DIV/0!</v>
      </c>
      <c r="P257" s="8" t="e">
        <f t="shared" si="40"/>
        <v>#DIV/0!</v>
      </c>
    </row>
    <row r="258" spans="1:16" ht="12">
      <c r="A258" s="7" t="s">
        <v>19</v>
      </c>
      <c r="B258" s="13">
        <v>1036494</v>
      </c>
      <c r="C258" s="8">
        <f t="shared" si="31"/>
        <v>1.0489843086118569</v>
      </c>
      <c r="D258" s="8">
        <f t="shared" si="32"/>
        <v>1.0380520954342047</v>
      </c>
      <c r="E258" s="13">
        <v>1034893</v>
      </c>
      <c r="F258" s="8">
        <f t="shared" si="33"/>
        <v>1.04735857800675</v>
      </c>
      <c r="G258" s="8">
        <f t="shared" si="34"/>
        <v>1.0364590896845134</v>
      </c>
      <c r="H258" s="13">
        <v>528882</v>
      </c>
      <c r="I258" s="8">
        <f>H258*100/H$203</f>
        <v>0.535498387815542</v>
      </c>
      <c r="J258" s="8">
        <f>H258*100/H$202</f>
        <v>0.5326215948055049</v>
      </c>
      <c r="K258" s="13">
        <v>934652</v>
      </c>
      <c r="L258" s="8">
        <f t="shared" si="37"/>
        <v>0.9562878500381793</v>
      </c>
      <c r="M258" s="8">
        <f t="shared" si="38"/>
        <v>0.947229608381265</v>
      </c>
      <c r="N258" s="13">
        <v>0</v>
      </c>
      <c r="O258" s="8" t="e">
        <f t="shared" si="39"/>
        <v>#DIV/0!</v>
      </c>
      <c r="P258" s="8" t="e">
        <f t="shared" si="40"/>
        <v>#DIV/0!</v>
      </c>
    </row>
    <row r="259" spans="1:16" ht="12">
      <c r="A259" s="7" t="s">
        <v>34</v>
      </c>
      <c r="B259" s="13">
        <v>4113</v>
      </c>
      <c r="C259" s="8">
        <f t="shared" si="31"/>
        <v>0.004162563855961122</v>
      </c>
      <c r="D259" s="8">
        <f t="shared" si="32"/>
        <v>0.004119182811015678</v>
      </c>
      <c r="E259" s="13">
        <v>4199</v>
      </c>
      <c r="F259" s="8">
        <f t="shared" si="33"/>
        <v>0.004249578139044658</v>
      </c>
      <c r="G259" s="8">
        <f t="shared" si="34"/>
        <v>0.0042053542903326925</v>
      </c>
      <c r="H259" s="13">
        <v>4564</v>
      </c>
      <c r="I259" s="8">
        <f t="shared" si="35"/>
        <v>0.004621096278546319</v>
      </c>
      <c r="J259" s="8">
        <f t="shared" si="36"/>
        <v>0.004596270923745418</v>
      </c>
      <c r="K259" s="13">
        <v>0</v>
      </c>
      <c r="L259" s="8">
        <f t="shared" si="37"/>
        <v>0</v>
      </c>
      <c r="M259" s="8">
        <f t="shared" si="38"/>
        <v>0</v>
      </c>
      <c r="N259" s="13">
        <v>0</v>
      </c>
      <c r="O259" s="8" t="e">
        <f t="shared" si="39"/>
        <v>#DIV/0!</v>
      </c>
      <c r="P259" s="8" t="e">
        <f t="shared" si="40"/>
        <v>#DIV/0!</v>
      </c>
    </row>
    <row r="260" spans="1:16" ht="12">
      <c r="A260" s="7" t="s">
        <v>61</v>
      </c>
      <c r="B260" s="13">
        <v>0</v>
      </c>
      <c r="C260" s="8">
        <f t="shared" si="31"/>
        <v>0</v>
      </c>
      <c r="D260" s="8">
        <f t="shared" si="32"/>
        <v>0</v>
      </c>
      <c r="E260" s="13">
        <v>0</v>
      </c>
      <c r="F260" s="8">
        <f t="shared" si="33"/>
        <v>0</v>
      </c>
      <c r="G260" s="8">
        <f t="shared" si="34"/>
        <v>0</v>
      </c>
      <c r="H260" s="13">
        <v>0</v>
      </c>
      <c r="I260" s="8">
        <f t="shared" si="35"/>
        <v>0</v>
      </c>
      <c r="J260" s="8">
        <f t="shared" si="36"/>
        <v>0</v>
      </c>
      <c r="K260" s="13">
        <v>0</v>
      </c>
      <c r="L260" s="8">
        <f t="shared" si="37"/>
        <v>0</v>
      </c>
      <c r="M260" s="8">
        <f t="shared" si="38"/>
        <v>0</v>
      </c>
      <c r="N260" s="13">
        <v>0</v>
      </c>
      <c r="O260" s="8" t="e">
        <f t="shared" si="39"/>
        <v>#DIV/0!</v>
      </c>
      <c r="P260" s="8" t="e">
        <f t="shared" si="40"/>
        <v>#DIV/0!</v>
      </c>
    </row>
    <row r="261" spans="1:16" ht="4.5" customHeight="1">
      <c r="A261" s="7"/>
      <c r="B261" s="13"/>
      <c r="C261" s="8"/>
      <c r="D261" s="8"/>
      <c r="E261" s="13"/>
      <c r="F261" s="8"/>
      <c r="G261" s="8"/>
      <c r="H261" s="13"/>
      <c r="I261" s="8"/>
      <c r="J261" s="8"/>
      <c r="K261" s="13"/>
      <c r="L261" s="8"/>
      <c r="M261" s="8"/>
      <c r="N261" s="13"/>
      <c r="O261" s="8"/>
      <c r="P261" s="8"/>
    </row>
    <row r="262" spans="1:16" ht="24" customHeight="1">
      <c r="A262" s="22" t="s">
        <v>74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</row>
    <row r="263" spans="1:16" ht="23.25" customHeight="1">
      <c r="A263" s="19" t="s">
        <v>70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4.5" customHeight="1">
      <c r="A264" s="7"/>
      <c r="B264" s="7"/>
      <c r="C264" s="8"/>
      <c r="D264" s="8"/>
      <c r="E264" s="7"/>
      <c r="F264" s="8"/>
      <c r="G264" s="8"/>
      <c r="H264" s="7"/>
      <c r="I264" s="8"/>
      <c r="J264" s="8"/>
      <c r="K264" s="7"/>
      <c r="L264" s="8"/>
      <c r="M264" s="8"/>
      <c r="N264" s="7"/>
      <c r="O264" s="8"/>
      <c r="P264" s="8"/>
    </row>
    <row r="265" spans="1:16" ht="12">
      <c r="A265" s="7"/>
      <c r="B265" s="18">
        <v>2001</v>
      </c>
      <c r="C265" s="18"/>
      <c r="D265" s="18"/>
      <c r="E265" s="18">
        <v>2002</v>
      </c>
      <c r="F265" s="18"/>
      <c r="G265" s="18"/>
      <c r="H265" s="18">
        <v>2003</v>
      </c>
      <c r="I265" s="18"/>
      <c r="J265" s="18"/>
      <c r="K265" s="18">
        <v>2004</v>
      </c>
      <c r="L265" s="18"/>
      <c r="M265" s="18"/>
      <c r="N265" s="18">
        <v>2005</v>
      </c>
      <c r="O265" s="18"/>
      <c r="P265" s="18"/>
    </row>
    <row r="266" spans="1:16" ht="36">
      <c r="A266" s="9"/>
      <c r="B266" s="9" t="s">
        <v>59</v>
      </c>
      <c r="C266" s="10" t="s">
        <v>57</v>
      </c>
      <c r="D266" s="10" t="s">
        <v>58</v>
      </c>
      <c r="E266" s="9" t="s">
        <v>59</v>
      </c>
      <c r="F266" s="10" t="s">
        <v>57</v>
      </c>
      <c r="G266" s="10" t="s">
        <v>58</v>
      </c>
      <c r="H266" s="9" t="s">
        <v>59</v>
      </c>
      <c r="I266" s="10" t="s">
        <v>57</v>
      </c>
      <c r="J266" s="10" t="s">
        <v>58</v>
      </c>
      <c r="K266" s="9" t="s">
        <v>59</v>
      </c>
      <c r="L266" s="10" t="s">
        <v>57</v>
      </c>
      <c r="M266" s="10" t="s">
        <v>58</v>
      </c>
      <c r="N266" s="9" t="s">
        <v>59</v>
      </c>
      <c r="O266" s="10" t="s">
        <v>57</v>
      </c>
      <c r="P266" s="10" t="s">
        <v>58</v>
      </c>
    </row>
    <row r="267" spans="1:16" ht="12">
      <c r="A267" s="7" t="s">
        <v>62</v>
      </c>
      <c r="B267" s="13">
        <f>SUM(B269:B325)</f>
        <v>55000000</v>
      </c>
      <c r="C267" s="8"/>
      <c r="D267" s="8">
        <f>B267*100/B$267</f>
        <v>100</v>
      </c>
      <c r="E267" s="13">
        <f>SUM(E269:E325)</f>
        <v>67000000</v>
      </c>
      <c r="F267" s="8"/>
      <c r="G267" s="8">
        <f>E267*100/E$267</f>
        <v>100</v>
      </c>
      <c r="H267" s="13">
        <f>SUM(H269:H325)</f>
        <v>66564997</v>
      </c>
      <c r="I267" s="8"/>
      <c r="J267" s="8">
        <f>H267*100/H$267</f>
        <v>100</v>
      </c>
      <c r="K267" s="13">
        <f>SUM(K269:K325)</f>
        <v>66172000</v>
      </c>
      <c r="L267" s="8"/>
      <c r="M267" s="8">
        <f>K267*100/K$267</f>
        <v>100</v>
      </c>
      <c r="N267" s="13">
        <f>SUM(N269:N325)</f>
        <v>65643000</v>
      </c>
      <c r="O267" s="8"/>
      <c r="P267" s="8">
        <f>N267*100/N$267</f>
        <v>100</v>
      </c>
    </row>
    <row r="268" spans="1:16" ht="12">
      <c r="A268" s="7" t="s">
        <v>63</v>
      </c>
      <c r="B268" s="13">
        <f>SUM(B269:B319)</f>
        <v>54476636</v>
      </c>
      <c r="C268" s="8">
        <f>B268*100/B$268</f>
        <v>100</v>
      </c>
      <c r="D268" s="8">
        <f>B268*100/B$267</f>
        <v>99.0484290909091</v>
      </c>
      <c r="E268" s="13">
        <f>SUM(E269:E319)</f>
        <v>66361751</v>
      </c>
      <c r="F268" s="8">
        <f>E268*100/E$268</f>
        <v>100</v>
      </c>
      <c r="G268" s="8">
        <f>E268*100/E$267</f>
        <v>99.04738955223881</v>
      </c>
      <c r="H268" s="13">
        <f>SUM(H269:H319)</f>
        <v>65931584</v>
      </c>
      <c r="I268" s="8">
        <f>H268*100/H$268</f>
        <v>100</v>
      </c>
      <c r="J268" s="8">
        <f>H268*100/H$267</f>
        <v>99.04842931187994</v>
      </c>
      <c r="K268" s="13">
        <f>SUM(K269:K319)</f>
        <v>65542327</v>
      </c>
      <c r="L268" s="8">
        <f>K268*100/K$268</f>
        <v>100</v>
      </c>
      <c r="M268" s="8">
        <f>K268*100/K$267</f>
        <v>99.04842984948317</v>
      </c>
      <c r="N268" s="13">
        <f>SUM(N269:N319)</f>
        <v>65018361</v>
      </c>
      <c r="O268" s="8">
        <f>N268*100/N$268</f>
        <v>100</v>
      </c>
      <c r="P268" s="8">
        <f>N268*100/N$267</f>
        <v>99.04843014487454</v>
      </c>
    </row>
    <row r="269" spans="1:16" ht="12">
      <c r="A269" s="7" t="s">
        <v>0</v>
      </c>
      <c r="B269" s="13">
        <v>817885</v>
      </c>
      <c r="C269" s="8">
        <f aca="true" t="shared" si="41" ref="C269:C325">B269*100/B$268</f>
        <v>1.501350046651192</v>
      </c>
      <c r="D269" s="8">
        <f aca="true" t="shared" si="42" ref="D269:D325">B269*100/B$267</f>
        <v>1.4870636363636363</v>
      </c>
      <c r="E269" s="13">
        <v>997421</v>
      </c>
      <c r="F269" s="8">
        <f aca="true" t="shared" si="43" ref="F269:F325">E269*100/E$268</f>
        <v>1.5030058504634696</v>
      </c>
      <c r="G269" s="8">
        <f aca="true" t="shared" si="44" ref="G269:G325">E269*100/E$267</f>
        <v>1.4886880597014924</v>
      </c>
      <c r="H269" s="13">
        <v>989864</v>
      </c>
      <c r="I269" s="8">
        <f aca="true" t="shared" si="45" ref="I269:I325">H269*100/H$268</f>
        <v>1.5013502481602747</v>
      </c>
      <c r="J269" s="8">
        <f aca="true" t="shared" si="46" ref="J269:J325">H269*100/H$267</f>
        <v>1.4870638392727638</v>
      </c>
      <c r="K269" s="13">
        <v>984020</v>
      </c>
      <c r="L269" s="8">
        <f aca="true" t="shared" si="47" ref="L269:L325">K269*100/K$268</f>
        <v>1.501350417418045</v>
      </c>
      <c r="M269" s="8">
        <f aca="true" t="shared" si="48" ref="M269:M325">K269*100/K$267</f>
        <v>1.4870640149912349</v>
      </c>
      <c r="N269" s="13">
        <v>976153</v>
      </c>
      <c r="O269" s="8">
        <f aca="true" t="shared" si="49" ref="O269:O325">N269*100/N$268</f>
        <v>1.501349749496146</v>
      </c>
      <c r="P269" s="8">
        <f aca="true" t="shared" si="50" ref="P269:P325">N269*100/N$267</f>
        <v>1.4870633578599393</v>
      </c>
    </row>
    <row r="270" spans="1:16" ht="12">
      <c r="A270" s="7" t="s">
        <v>1</v>
      </c>
      <c r="B270" s="13">
        <v>87316</v>
      </c>
      <c r="C270" s="8">
        <f t="shared" si="41"/>
        <v>0.1602815562987406</v>
      </c>
      <c r="D270" s="8">
        <f t="shared" si="42"/>
        <v>0.15875636363636364</v>
      </c>
      <c r="E270" s="13">
        <v>106483</v>
      </c>
      <c r="F270" s="8">
        <f t="shared" si="43"/>
        <v>0.16045839417347502</v>
      </c>
      <c r="G270" s="8">
        <f t="shared" si="44"/>
        <v>0.15892985074626867</v>
      </c>
      <c r="H270" s="13">
        <v>105676</v>
      </c>
      <c r="I270" s="8">
        <f t="shared" si="45"/>
        <v>0.16028130008221855</v>
      </c>
      <c r="J270" s="8">
        <f t="shared" si="46"/>
        <v>0.1587561102120984</v>
      </c>
      <c r="K270" s="13">
        <v>105052</v>
      </c>
      <c r="L270" s="8">
        <f t="shared" si="47"/>
        <v>0.16028115693847733</v>
      </c>
      <c r="M270" s="8">
        <f t="shared" si="48"/>
        <v>0.15875596929214775</v>
      </c>
      <c r="N270" s="13">
        <v>104212</v>
      </c>
      <c r="O270" s="8">
        <f t="shared" si="49"/>
        <v>0.16028087819685274</v>
      </c>
      <c r="P270" s="8">
        <f t="shared" si="50"/>
        <v>0.15875569367640113</v>
      </c>
    </row>
    <row r="271" spans="1:16" ht="12">
      <c r="A271" s="7" t="s">
        <v>2</v>
      </c>
      <c r="B271" s="13">
        <v>935770</v>
      </c>
      <c r="C271" s="8">
        <f t="shared" si="41"/>
        <v>1.717745567108806</v>
      </c>
      <c r="D271" s="8">
        <f t="shared" si="42"/>
        <v>1.7014</v>
      </c>
      <c r="E271" s="13">
        <v>1141183</v>
      </c>
      <c r="F271" s="8">
        <f t="shared" si="43"/>
        <v>1.7196396761743071</v>
      </c>
      <c r="G271" s="8">
        <f t="shared" si="44"/>
        <v>1.703258208955224</v>
      </c>
      <c r="H271" s="13">
        <v>1132537</v>
      </c>
      <c r="I271" s="8">
        <f t="shared" si="45"/>
        <v>1.7177457771983757</v>
      </c>
      <c r="J271" s="8">
        <f t="shared" si="46"/>
        <v>1.701400211886136</v>
      </c>
      <c r="K271" s="13">
        <v>1125850</v>
      </c>
      <c r="L271" s="8">
        <f t="shared" si="47"/>
        <v>1.7177449314547528</v>
      </c>
      <c r="M271" s="8">
        <f t="shared" si="48"/>
        <v>1.7013993834250136</v>
      </c>
      <c r="N271" s="13">
        <v>1116850</v>
      </c>
      <c r="O271" s="8">
        <f t="shared" si="49"/>
        <v>1.7177455457543755</v>
      </c>
      <c r="P271" s="8">
        <f t="shared" si="50"/>
        <v>1.7013999969532165</v>
      </c>
    </row>
    <row r="272" spans="1:16" ht="12">
      <c r="A272" s="7" t="s">
        <v>3</v>
      </c>
      <c r="B272" s="13">
        <v>347764</v>
      </c>
      <c r="C272" s="8">
        <f t="shared" si="41"/>
        <v>0.6383727512102619</v>
      </c>
      <c r="D272" s="8">
        <f t="shared" si="42"/>
        <v>0.6322981818181819</v>
      </c>
      <c r="E272" s="13">
        <v>424102</v>
      </c>
      <c r="F272" s="8">
        <f t="shared" si="43"/>
        <v>0.6390759641046844</v>
      </c>
      <c r="G272" s="8">
        <f t="shared" si="44"/>
        <v>0.6329880597014925</v>
      </c>
      <c r="H272" s="13">
        <v>420889</v>
      </c>
      <c r="I272" s="8">
        <f t="shared" si="45"/>
        <v>0.6383723467041229</v>
      </c>
      <c r="J272" s="8">
        <f t="shared" si="46"/>
        <v>0.6322977825718222</v>
      </c>
      <c r="K272" s="13">
        <v>418404</v>
      </c>
      <c r="L272" s="8">
        <f t="shared" si="47"/>
        <v>0.6383722079321352</v>
      </c>
      <c r="M272" s="8">
        <f t="shared" si="48"/>
        <v>0.6322976485522578</v>
      </c>
      <c r="N272" s="13">
        <v>415059</v>
      </c>
      <c r="O272" s="8">
        <f t="shared" si="49"/>
        <v>0.6383719823389581</v>
      </c>
      <c r="P272" s="8">
        <f t="shared" si="50"/>
        <v>0.6322974269914537</v>
      </c>
    </row>
    <row r="273" spans="1:16" ht="12">
      <c r="A273" s="7" t="s">
        <v>4</v>
      </c>
      <c r="B273" s="13">
        <v>8445098</v>
      </c>
      <c r="C273" s="8">
        <f t="shared" si="41"/>
        <v>15.502238427497616</v>
      </c>
      <c r="D273" s="8">
        <f t="shared" si="42"/>
        <v>15.354723636363637</v>
      </c>
      <c r="E273" s="13">
        <v>10298903</v>
      </c>
      <c r="F273" s="8">
        <f t="shared" si="43"/>
        <v>15.519335829459955</v>
      </c>
      <c r="G273" s="8">
        <f t="shared" si="44"/>
        <v>15.371497014925373</v>
      </c>
      <c r="H273" s="13">
        <v>10220874</v>
      </c>
      <c r="I273" s="8">
        <f t="shared" si="45"/>
        <v>15.50224244574497</v>
      </c>
      <c r="J273" s="8">
        <f t="shared" si="46"/>
        <v>15.354727650629956</v>
      </c>
      <c r="K273" s="13">
        <v>10160526</v>
      </c>
      <c r="L273" s="8">
        <f t="shared" si="47"/>
        <v>15.502235677411942</v>
      </c>
      <c r="M273" s="8">
        <f t="shared" si="48"/>
        <v>15.354721030042919</v>
      </c>
      <c r="N273" s="13">
        <v>10079301</v>
      </c>
      <c r="O273" s="8">
        <f t="shared" si="49"/>
        <v>15.502237898614515</v>
      </c>
      <c r="P273" s="8">
        <f t="shared" si="50"/>
        <v>15.354723275901467</v>
      </c>
    </row>
    <row r="274" spans="1:16" ht="12">
      <c r="A274" s="7" t="s">
        <v>5</v>
      </c>
      <c r="B274" s="13">
        <v>750574</v>
      </c>
      <c r="C274" s="8">
        <f t="shared" si="41"/>
        <v>1.3777906550617407</v>
      </c>
      <c r="D274" s="8">
        <f t="shared" si="42"/>
        <v>1.36468</v>
      </c>
      <c r="E274" s="13">
        <v>915334</v>
      </c>
      <c r="F274" s="8">
        <f t="shared" si="43"/>
        <v>1.3793095965777034</v>
      </c>
      <c r="G274" s="8">
        <f t="shared" si="44"/>
        <v>1.3661701492537313</v>
      </c>
      <c r="H274" s="13">
        <v>908399</v>
      </c>
      <c r="I274" s="8">
        <f t="shared" si="45"/>
        <v>1.3777903470361033</v>
      </c>
      <c r="J274" s="8">
        <f t="shared" si="46"/>
        <v>1.36467969794996</v>
      </c>
      <c r="K274" s="13">
        <v>903036</v>
      </c>
      <c r="L274" s="8">
        <f t="shared" si="47"/>
        <v>1.3777905688334806</v>
      </c>
      <c r="M274" s="8">
        <f t="shared" si="48"/>
        <v>1.3646799250438253</v>
      </c>
      <c r="N274" s="13">
        <v>895817</v>
      </c>
      <c r="O274" s="8">
        <f t="shared" si="49"/>
        <v>1.377790805892508</v>
      </c>
      <c r="P274" s="8">
        <f t="shared" si="50"/>
        <v>1.3646801639169446</v>
      </c>
    </row>
    <row r="275" spans="1:16" ht="12">
      <c r="A275" s="7" t="s">
        <v>6</v>
      </c>
      <c r="B275" s="13">
        <v>715800</v>
      </c>
      <c r="C275" s="8">
        <f t="shared" si="41"/>
        <v>1.3139577854990898</v>
      </c>
      <c r="D275" s="8">
        <f t="shared" si="42"/>
        <v>1.3014545454545454</v>
      </c>
      <c r="E275" s="13">
        <v>872927</v>
      </c>
      <c r="F275" s="8">
        <f t="shared" si="43"/>
        <v>1.3154068222220356</v>
      </c>
      <c r="G275" s="8">
        <f t="shared" si="44"/>
        <v>1.302876119402985</v>
      </c>
      <c r="H275" s="13">
        <v>866313</v>
      </c>
      <c r="I275" s="8">
        <f t="shared" si="45"/>
        <v>1.3139575108645956</v>
      </c>
      <c r="J275" s="8">
        <f t="shared" si="46"/>
        <v>1.3014542763368562</v>
      </c>
      <c r="K275" s="13">
        <v>861199</v>
      </c>
      <c r="L275" s="8">
        <f t="shared" si="47"/>
        <v>1.3139585355277361</v>
      </c>
      <c r="M275" s="8">
        <f t="shared" si="48"/>
        <v>1.3014552983134862</v>
      </c>
      <c r="N275" s="13">
        <v>854314</v>
      </c>
      <c r="O275" s="8">
        <f t="shared" si="49"/>
        <v>1.3139580679371479</v>
      </c>
      <c r="P275" s="8">
        <f t="shared" si="50"/>
        <v>1.301454839053669</v>
      </c>
    </row>
    <row r="276" spans="1:16" ht="12">
      <c r="A276" s="7" t="s">
        <v>7</v>
      </c>
      <c r="B276" s="13">
        <v>146644</v>
      </c>
      <c r="C276" s="8">
        <f t="shared" si="41"/>
        <v>0.26918695934161574</v>
      </c>
      <c r="D276" s="8">
        <f t="shared" si="42"/>
        <v>0.26662545454545455</v>
      </c>
      <c r="E276" s="13">
        <v>178834</v>
      </c>
      <c r="F276" s="8">
        <f t="shared" si="43"/>
        <v>0.2694835463277634</v>
      </c>
      <c r="G276" s="8">
        <f t="shared" si="44"/>
        <v>0.26691641791044773</v>
      </c>
      <c r="H276" s="13">
        <v>177479</v>
      </c>
      <c r="I276" s="8">
        <f t="shared" si="45"/>
        <v>0.2691866162353994</v>
      </c>
      <c r="J276" s="8">
        <f t="shared" si="46"/>
        <v>0.2666251152989611</v>
      </c>
      <c r="K276" s="13">
        <v>176431</v>
      </c>
      <c r="L276" s="8">
        <f t="shared" si="47"/>
        <v>0.2691863534231856</v>
      </c>
      <c r="M276" s="8">
        <f t="shared" si="48"/>
        <v>0.2666248564347458</v>
      </c>
      <c r="N276" s="13">
        <v>175021</v>
      </c>
      <c r="O276" s="8">
        <f t="shared" si="49"/>
        <v>0.26918703779690784</v>
      </c>
      <c r="P276" s="8">
        <f t="shared" si="50"/>
        <v>0.2666255350913273</v>
      </c>
    </row>
    <row r="277" spans="1:16" ht="12">
      <c r="A277" s="7" t="s">
        <v>8</v>
      </c>
      <c r="B277" s="13">
        <v>400368</v>
      </c>
      <c r="C277" s="8">
        <f t="shared" si="41"/>
        <v>0.7349352482043862</v>
      </c>
      <c r="D277" s="8">
        <f t="shared" si="42"/>
        <v>0.7279418181818181</v>
      </c>
      <c r="E277" s="13">
        <v>488254</v>
      </c>
      <c r="F277" s="8">
        <f t="shared" si="43"/>
        <v>0.7357461077240111</v>
      </c>
      <c r="G277" s="8">
        <f t="shared" si="44"/>
        <v>0.7287373134328359</v>
      </c>
      <c r="H277" s="13">
        <v>484554</v>
      </c>
      <c r="I277" s="8">
        <f t="shared" si="45"/>
        <v>0.7349345648968483</v>
      </c>
      <c r="J277" s="8">
        <f t="shared" si="46"/>
        <v>0.7279411430004271</v>
      </c>
      <c r="K277" s="13">
        <v>481694</v>
      </c>
      <c r="L277" s="8">
        <f t="shared" si="47"/>
        <v>0.7349357614355072</v>
      </c>
      <c r="M277" s="8">
        <f t="shared" si="48"/>
        <v>0.7279423321042132</v>
      </c>
      <c r="N277" s="13">
        <v>477843</v>
      </c>
      <c r="O277" s="8">
        <f t="shared" si="49"/>
        <v>0.7349354746115486</v>
      </c>
      <c r="P277" s="8">
        <f t="shared" si="50"/>
        <v>0.7279420501805219</v>
      </c>
    </row>
    <row r="278" spans="1:16" ht="12">
      <c r="A278" s="7" t="s">
        <v>9</v>
      </c>
      <c r="B278" s="13">
        <v>1720314</v>
      </c>
      <c r="C278" s="8">
        <f t="shared" si="41"/>
        <v>3.157893229677398</v>
      </c>
      <c r="D278" s="8">
        <f t="shared" si="42"/>
        <v>3.1278436363636364</v>
      </c>
      <c r="E278" s="13">
        <v>2097944</v>
      </c>
      <c r="F278" s="8">
        <f t="shared" si="43"/>
        <v>3.161375292824929</v>
      </c>
      <c r="G278" s="8">
        <f t="shared" si="44"/>
        <v>3.1312597014925374</v>
      </c>
      <c r="H278" s="13">
        <v>2082049</v>
      </c>
      <c r="I278" s="8">
        <f t="shared" si="45"/>
        <v>3.1578931881873187</v>
      </c>
      <c r="J278" s="8">
        <f t="shared" si="46"/>
        <v>3.127843602246388</v>
      </c>
      <c r="K278" s="13">
        <v>2069757</v>
      </c>
      <c r="L278" s="8">
        <f t="shared" si="47"/>
        <v>3.1578936768601458</v>
      </c>
      <c r="M278" s="8">
        <f t="shared" si="48"/>
        <v>3.127844103246086</v>
      </c>
      <c r="N278" s="13">
        <v>2053210</v>
      </c>
      <c r="O278" s="8">
        <f t="shared" si="49"/>
        <v>3.1578925836041916</v>
      </c>
      <c r="P278" s="8">
        <f t="shared" si="50"/>
        <v>3.1278430297213715</v>
      </c>
    </row>
    <row r="279" spans="1:16" ht="12">
      <c r="A279" s="7" t="s">
        <v>10</v>
      </c>
      <c r="B279" s="13">
        <v>954530</v>
      </c>
      <c r="C279" s="8">
        <f t="shared" si="41"/>
        <v>1.752182348410794</v>
      </c>
      <c r="D279" s="8">
        <f t="shared" si="42"/>
        <v>1.735509090909091</v>
      </c>
      <c r="E279" s="13">
        <v>1164061</v>
      </c>
      <c r="F279" s="8">
        <f t="shared" si="43"/>
        <v>1.7541143542158795</v>
      </c>
      <c r="G279" s="8">
        <f t="shared" si="44"/>
        <v>1.7374044776119404</v>
      </c>
      <c r="H279" s="13">
        <v>1155242</v>
      </c>
      <c r="I279" s="8">
        <f t="shared" si="45"/>
        <v>1.7521829901735715</v>
      </c>
      <c r="J279" s="8">
        <f t="shared" si="46"/>
        <v>1.735509730436854</v>
      </c>
      <c r="K279" s="13">
        <v>1148421</v>
      </c>
      <c r="L279" s="8">
        <f t="shared" si="47"/>
        <v>1.7521822195907082</v>
      </c>
      <c r="M279" s="8">
        <f t="shared" si="48"/>
        <v>1.7355089766064196</v>
      </c>
      <c r="N279" s="13">
        <v>1139240</v>
      </c>
      <c r="O279" s="8">
        <f t="shared" si="49"/>
        <v>1.752181972104772</v>
      </c>
      <c r="P279" s="8">
        <f t="shared" si="50"/>
        <v>1.7355087366512805</v>
      </c>
    </row>
    <row r="280" spans="1:16" ht="12">
      <c r="A280" s="7" t="s">
        <v>37</v>
      </c>
      <c r="B280" s="13">
        <v>225859</v>
      </c>
      <c r="C280" s="8">
        <f t="shared" si="41"/>
        <v>0.4145979204736504</v>
      </c>
      <c r="D280" s="8">
        <f t="shared" si="42"/>
        <v>0.4106527272727273</v>
      </c>
      <c r="E280" s="13">
        <v>275438</v>
      </c>
      <c r="F280" s="8">
        <f t="shared" si="43"/>
        <v>0.41505535319584924</v>
      </c>
      <c r="G280" s="8">
        <f t="shared" si="44"/>
        <v>0.41110149253731343</v>
      </c>
      <c r="H280" s="13">
        <v>273351</v>
      </c>
      <c r="I280" s="8">
        <f t="shared" si="45"/>
        <v>0.41459795657267995</v>
      </c>
      <c r="J280" s="8">
        <f t="shared" si="46"/>
        <v>0.4106527639443896</v>
      </c>
      <c r="K280" s="13">
        <v>271737</v>
      </c>
      <c r="L280" s="8">
        <f t="shared" si="47"/>
        <v>0.4145977301050053</v>
      </c>
      <c r="M280" s="8">
        <f t="shared" si="48"/>
        <v>0.4106525418606057</v>
      </c>
      <c r="N280" s="13">
        <v>269565</v>
      </c>
      <c r="O280" s="8">
        <f t="shared" si="49"/>
        <v>0.41459827017171347</v>
      </c>
      <c r="P280" s="8">
        <f t="shared" si="50"/>
        <v>0.4106530780128879</v>
      </c>
    </row>
    <row r="281" spans="1:16" ht="12">
      <c r="A281" s="7" t="s">
        <v>38</v>
      </c>
      <c r="B281" s="13">
        <v>184070</v>
      </c>
      <c r="C281" s="8">
        <f t="shared" si="41"/>
        <v>0.33788797090921696</v>
      </c>
      <c r="D281" s="8">
        <f t="shared" si="42"/>
        <v>0.3346727272727273</v>
      </c>
      <c r="E281" s="13">
        <v>224476</v>
      </c>
      <c r="F281" s="8">
        <f t="shared" si="43"/>
        <v>0.33826111670862935</v>
      </c>
      <c r="G281" s="8">
        <f t="shared" si="44"/>
        <v>0.33503880597014923</v>
      </c>
      <c r="H281" s="13">
        <v>222775</v>
      </c>
      <c r="I281" s="8">
        <f t="shared" si="45"/>
        <v>0.3378881356771286</v>
      </c>
      <c r="J281" s="8">
        <f t="shared" si="46"/>
        <v>0.3346728912193897</v>
      </c>
      <c r="K281" s="13">
        <v>221460</v>
      </c>
      <c r="L281" s="8">
        <f t="shared" si="47"/>
        <v>0.3378885220233331</v>
      </c>
      <c r="M281" s="8">
        <f t="shared" si="48"/>
        <v>0.3346732757057366</v>
      </c>
      <c r="N281" s="13">
        <v>219689</v>
      </c>
      <c r="O281" s="8">
        <f t="shared" si="49"/>
        <v>0.33788763146459505</v>
      </c>
      <c r="P281" s="8">
        <f t="shared" si="50"/>
        <v>0.3346723946193806</v>
      </c>
    </row>
    <row r="282" spans="1:16" ht="12">
      <c r="A282" s="7" t="s">
        <v>39</v>
      </c>
      <c r="B282" s="13">
        <v>2970879</v>
      </c>
      <c r="C282" s="8">
        <f t="shared" si="41"/>
        <v>5.453492025462071</v>
      </c>
      <c r="D282" s="8">
        <f t="shared" si="42"/>
        <v>5.401598181818182</v>
      </c>
      <c r="E282" s="13">
        <v>3623023</v>
      </c>
      <c r="F282" s="8">
        <f t="shared" si="43"/>
        <v>5.4595048283159375</v>
      </c>
      <c r="G282" s="8">
        <f t="shared" si="44"/>
        <v>5.407497014925373</v>
      </c>
      <c r="H282" s="13">
        <v>3595574</v>
      </c>
      <c r="I282" s="8">
        <f t="shared" si="45"/>
        <v>5.4534925173343325</v>
      </c>
      <c r="J282" s="8">
        <f t="shared" si="46"/>
        <v>5.401598681060558</v>
      </c>
      <c r="K282" s="13">
        <v>3574346</v>
      </c>
      <c r="L282" s="8">
        <f t="shared" si="47"/>
        <v>5.453492671995</v>
      </c>
      <c r="M282" s="8">
        <f t="shared" si="48"/>
        <v>5.401598863567672</v>
      </c>
      <c r="N282" s="13">
        <v>3545771</v>
      </c>
      <c r="O282" s="8">
        <f t="shared" si="49"/>
        <v>5.453491822102375</v>
      </c>
      <c r="P282" s="8">
        <f t="shared" si="50"/>
        <v>5.401598037871517</v>
      </c>
    </row>
    <row r="283" spans="1:16" ht="12">
      <c r="A283" s="7" t="s">
        <v>40</v>
      </c>
      <c r="B283" s="13">
        <v>1099244</v>
      </c>
      <c r="C283" s="8">
        <f t="shared" si="41"/>
        <v>2.017826504558762</v>
      </c>
      <c r="D283" s="8">
        <f t="shared" si="42"/>
        <v>1.9986254545454545</v>
      </c>
      <c r="E283" s="13">
        <v>1340541</v>
      </c>
      <c r="F283" s="8">
        <f t="shared" si="43"/>
        <v>2.020050676480794</v>
      </c>
      <c r="G283" s="8">
        <f t="shared" si="44"/>
        <v>2.0008074626865673</v>
      </c>
      <c r="H283" s="13">
        <v>1330385</v>
      </c>
      <c r="I283" s="8">
        <f t="shared" si="45"/>
        <v>2.0178265397051587</v>
      </c>
      <c r="J283" s="8">
        <f t="shared" si="46"/>
        <v>1.998625493816217</v>
      </c>
      <c r="K283" s="13">
        <v>1322530</v>
      </c>
      <c r="L283" s="8">
        <f t="shared" si="47"/>
        <v>2.0178258242189053</v>
      </c>
      <c r="M283" s="8">
        <f t="shared" si="48"/>
        <v>1.9986247959862178</v>
      </c>
      <c r="N283" s="13">
        <v>1311958</v>
      </c>
      <c r="O283" s="8">
        <f t="shared" si="49"/>
        <v>2.0178269335334367</v>
      </c>
      <c r="P283" s="8">
        <f t="shared" si="50"/>
        <v>1.9986259007053304</v>
      </c>
    </row>
    <row r="284" spans="1:16" ht="12">
      <c r="A284" s="7" t="s">
        <v>41</v>
      </c>
      <c r="B284" s="13">
        <v>590955</v>
      </c>
      <c r="C284" s="8">
        <f t="shared" si="41"/>
        <v>1.0847861457524652</v>
      </c>
      <c r="D284" s="8">
        <f t="shared" si="42"/>
        <v>1.0744636363636364</v>
      </c>
      <c r="E284" s="13">
        <v>720677</v>
      </c>
      <c r="F284" s="8">
        <f t="shared" si="43"/>
        <v>1.085982496152038</v>
      </c>
      <c r="G284" s="8">
        <f t="shared" si="44"/>
        <v>1.0756373134328359</v>
      </c>
      <c r="H284" s="13">
        <v>715217</v>
      </c>
      <c r="I284" s="8">
        <f t="shared" si="45"/>
        <v>1.0847866175943839</v>
      </c>
      <c r="J284" s="8">
        <f t="shared" si="46"/>
        <v>1.0744641061127067</v>
      </c>
      <c r="K284" s="13">
        <v>710994</v>
      </c>
      <c r="L284" s="8">
        <f t="shared" si="47"/>
        <v>1.0847860192696546</v>
      </c>
      <c r="M284" s="8">
        <f t="shared" si="48"/>
        <v>1.0744635193133047</v>
      </c>
      <c r="N284" s="13">
        <v>705310</v>
      </c>
      <c r="O284" s="8">
        <f t="shared" si="49"/>
        <v>1.084785880714526</v>
      </c>
      <c r="P284" s="8">
        <f t="shared" si="50"/>
        <v>1.0744633852809895</v>
      </c>
    </row>
    <row r="285" spans="1:16" ht="12">
      <c r="A285" s="7" t="s">
        <v>42</v>
      </c>
      <c r="B285" s="13">
        <v>609081</v>
      </c>
      <c r="C285" s="8">
        <f t="shared" si="41"/>
        <v>1.1180591253835865</v>
      </c>
      <c r="D285" s="8">
        <f t="shared" si="42"/>
        <v>1.10742</v>
      </c>
      <c r="E285" s="13">
        <v>742782</v>
      </c>
      <c r="F285" s="8">
        <f t="shared" si="43"/>
        <v>1.1192923465807887</v>
      </c>
      <c r="G285" s="8">
        <f t="shared" si="44"/>
        <v>1.1086298507462686</v>
      </c>
      <c r="H285" s="13">
        <v>737154</v>
      </c>
      <c r="I285" s="8">
        <f t="shared" si="45"/>
        <v>1.1180589867217507</v>
      </c>
      <c r="J285" s="8">
        <f t="shared" si="46"/>
        <v>1.1074198651282146</v>
      </c>
      <c r="K285" s="13">
        <v>732802</v>
      </c>
      <c r="L285" s="8">
        <f t="shared" si="47"/>
        <v>1.1180591741883072</v>
      </c>
      <c r="M285" s="8">
        <f t="shared" si="48"/>
        <v>1.1074200568216164</v>
      </c>
      <c r="N285" s="13">
        <v>726944</v>
      </c>
      <c r="O285" s="8">
        <f t="shared" si="49"/>
        <v>1.118059558591457</v>
      </c>
      <c r="P285" s="8">
        <f t="shared" si="50"/>
        <v>1.107420440869552</v>
      </c>
    </row>
    <row r="286" spans="1:16" ht="12">
      <c r="A286" s="7" t="s">
        <v>43</v>
      </c>
      <c r="B286" s="13">
        <v>671316</v>
      </c>
      <c r="C286" s="8">
        <f t="shared" si="41"/>
        <v>1.2323007610088113</v>
      </c>
      <c r="D286" s="8">
        <f t="shared" si="42"/>
        <v>1.2205745454545454</v>
      </c>
      <c r="E286" s="13">
        <v>818678</v>
      </c>
      <c r="F286" s="8">
        <f t="shared" si="43"/>
        <v>1.2336594313191043</v>
      </c>
      <c r="G286" s="8">
        <f t="shared" si="44"/>
        <v>1.2219074626865671</v>
      </c>
      <c r="H286" s="13">
        <v>812475</v>
      </c>
      <c r="I286" s="8">
        <f t="shared" si="45"/>
        <v>1.2323001370632927</v>
      </c>
      <c r="J286" s="8">
        <f t="shared" si="46"/>
        <v>1.220573930169335</v>
      </c>
      <c r="K286" s="13">
        <v>807679</v>
      </c>
      <c r="L286" s="8">
        <f t="shared" si="47"/>
        <v>1.2323013798396263</v>
      </c>
      <c r="M286" s="8">
        <f t="shared" si="48"/>
        <v>1.2205751677446655</v>
      </c>
      <c r="N286" s="13">
        <v>801222</v>
      </c>
      <c r="O286" s="8">
        <f t="shared" si="49"/>
        <v>1.2323011341365557</v>
      </c>
      <c r="P286" s="8">
        <f t="shared" si="50"/>
        <v>1.220574928019743</v>
      </c>
    </row>
    <row r="287" spans="1:16" ht="12">
      <c r="A287" s="7" t="s">
        <v>44</v>
      </c>
      <c r="B287" s="13">
        <v>782618</v>
      </c>
      <c r="C287" s="8">
        <f t="shared" si="41"/>
        <v>1.4366122019722363</v>
      </c>
      <c r="D287" s="8">
        <f t="shared" si="42"/>
        <v>1.422941818181818</v>
      </c>
      <c r="E287" s="13">
        <v>954412</v>
      </c>
      <c r="F287" s="8">
        <f t="shared" si="43"/>
        <v>1.4381959270483986</v>
      </c>
      <c r="G287" s="8">
        <f t="shared" si="44"/>
        <v>1.4244955223880598</v>
      </c>
      <c r="H287" s="13">
        <v>947181</v>
      </c>
      <c r="I287" s="8">
        <f t="shared" si="45"/>
        <v>1.4366119279039316</v>
      </c>
      <c r="J287" s="8">
        <f t="shared" si="46"/>
        <v>1.422941549895961</v>
      </c>
      <c r="K287" s="13">
        <v>941589</v>
      </c>
      <c r="L287" s="8">
        <f t="shared" si="47"/>
        <v>1.4366120995368383</v>
      </c>
      <c r="M287" s="8">
        <f t="shared" si="48"/>
        <v>1.4229417276189325</v>
      </c>
      <c r="N287" s="13">
        <v>934062</v>
      </c>
      <c r="O287" s="8">
        <f t="shared" si="49"/>
        <v>1.4366126516169795</v>
      </c>
      <c r="P287" s="8">
        <f t="shared" si="50"/>
        <v>1.4229422786892738</v>
      </c>
    </row>
    <row r="288" spans="1:16" ht="12">
      <c r="A288" s="7" t="s">
        <v>45</v>
      </c>
      <c r="B288" s="13">
        <v>197012</v>
      </c>
      <c r="C288" s="8">
        <f t="shared" si="41"/>
        <v>0.3616449444492131</v>
      </c>
      <c r="D288" s="8">
        <f t="shared" si="42"/>
        <v>0.3582036363636364</v>
      </c>
      <c r="E288" s="13">
        <v>240259</v>
      </c>
      <c r="F288" s="8">
        <f t="shared" si="43"/>
        <v>0.36204439512152115</v>
      </c>
      <c r="G288" s="8">
        <f t="shared" si="44"/>
        <v>0.3585955223880597</v>
      </c>
      <c r="H288" s="13">
        <v>238438</v>
      </c>
      <c r="I288" s="8">
        <f t="shared" si="45"/>
        <v>0.3616445799330409</v>
      </c>
      <c r="J288" s="8">
        <f t="shared" si="46"/>
        <v>0.3582032761152231</v>
      </c>
      <c r="K288" s="13">
        <v>237031</v>
      </c>
      <c r="L288" s="8">
        <f t="shared" si="47"/>
        <v>0.3616456888996328</v>
      </c>
      <c r="M288" s="8">
        <f t="shared" si="48"/>
        <v>0.3582043764734329</v>
      </c>
      <c r="N288" s="13">
        <v>235136</v>
      </c>
      <c r="O288" s="8">
        <f t="shared" si="49"/>
        <v>0.361645535789498</v>
      </c>
      <c r="P288" s="8">
        <f t="shared" si="50"/>
        <v>0.3582042258885182</v>
      </c>
    </row>
    <row r="289" spans="1:16" ht="12">
      <c r="A289" s="7" t="s">
        <v>46</v>
      </c>
      <c r="B289" s="13">
        <v>1002527</v>
      </c>
      <c r="C289" s="8">
        <f t="shared" si="41"/>
        <v>1.8402880089732414</v>
      </c>
      <c r="D289" s="8">
        <f t="shared" si="42"/>
        <v>1.8227763636363636</v>
      </c>
      <c r="E289" s="13">
        <v>1222594</v>
      </c>
      <c r="F289" s="8">
        <f t="shared" si="43"/>
        <v>1.8423172709834013</v>
      </c>
      <c r="G289" s="8">
        <f t="shared" si="44"/>
        <v>1.8247671641791046</v>
      </c>
      <c r="H289" s="13">
        <v>1213331</v>
      </c>
      <c r="I289" s="8">
        <f t="shared" si="45"/>
        <v>1.8402879566794572</v>
      </c>
      <c r="J289" s="8">
        <f t="shared" si="46"/>
        <v>1.8227763159066919</v>
      </c>
      <c r="K289" s="13">
        <v>1206168</v>
      </c>
      <c r="L289" s="8">
        <f t="shared" si="47"/>
        <v>1.8402886427880414</v>
      </c>
      <c r="M289" s="8">
        <f t="shared" si="48"/>
        <v>1.822777005379919</v>
      </c>
      <c r="N289" s="13">
        <v>1196525</v>
      </c>
      <c r="O289" s="8">
        <f t="shared" si="49"/>
        <v>1.840287853457272</v>
      </c>
      <c r="P289" s="8">
        <f t="shared" si="50"/>
        <v>1.8227762289962373</v>
      </c>
    </row>
    <row r="290" spans="1:16" ht="12">
      <c r="A290" s="7" t="s">
        <v>47</v>
      </c>
      <c r="B290" s="13">
        <v>1767353</v>
      </c>
      <c r="C290" s="8">
        <f t="shared" si="41"/>
        <v>3.244240338188283</v>
      </c>
      <c r="D290" s="8">
        <f t="shared" si="42"/>
        <v>3.213369090909091</v>
      </c>
      <c r="E290" s="13">
        <v>2155309</v>
      </c>
      <c r="F290" s="8">
        <f t="shared" si="43"/>
        <v>3.247818159590153</v>
      </c>
      <c r="G290" s="8">
        <f t="shared" si="44"/>
        <v>3.216879104477612</v>
      </c>
      <c r="H290" s="13">
        <v>2138979</v>
      </c>
      <c r="I290" s="8">
        <f t="shared" si="45"/>
        <v>3.24424027185514</v>
      </c>
      <c r="J290" s="8">
        <f t="shared" si="46"/>
        <v>3.21336903237598</v>
      </c>
      <c r="K290" s="13">
        <v>2126351</v>
      </c>
      <c r="L290" s="8">
        <f t="shared" si="47"/>
        <v>3.2442409315128526</v>
      </c>
      <c r="M290" s="8">
        <f t="shared" si="48"/>
        <v>3.2133697031977273</v>
      </c>
      <c r="N290" s="13">
        <v>2109352</v>
      </c>
      <c r="O290" s="8">
        <f t="shared" si="49"/>
        <v>3.2442405000027605</v>
      </c>
      <c r="P290" s="8">
        <f t="shared" si="50"/>
        <v>3.213369285376963</v>
      </c>
    </row>
    <row r="291" spans="1:16" ht="12">
      <c r="A291" s="7" t="s">
        <v>48</v>
      </c>
      <c r="B291" s="13">
        <v>2272030</v>
      </c>
      <c r="C291" s="8">
        <f t="shared" si="41"/>
        <v>4.170650331639421</v>
      </c>
      <c r="D291" s="8">
        <f t="shared" si="42"/>
        <v>4.130963636363636</v>
      </c>
      <c r="E291" s="13">
        <v>2770768</v>
      </c>
      <c r="F291" s="8">
        <f t="shared" si="43"/>
        <v>4.175248480107163</v>
      </c>
      <c r="G291" s="8">
        <f t="shared" si="44"/>
        <v>4.135474626865672</v>
      </c>
      <c r="H291" s="13">
        <v>2749776</v>
      </c>
      <c r="I291" s="8">
        <f t="shared" si="45"/>
        <v>4.170650594410109</v>
      </c>
      <c r="J291" s="8">
        <f t="shared" si="46"/>
        <v>4.1309639058497964</v>
      </c>
      <c r="K291" s="13">
        <v>2733541</v>
      </c>
      <c r="L291" s="8">
        <f t="shared" si="47"/>
        <v>4.170649906891466</v>
      </c>
      <c r="M291" s="8">
        <f t="shared" si="48"/>
        <v>4.130963247294928</v>
      </c>
      <c r="N291" s="13">
        <v>2711688</v>
      </c>
      <c r="O291" s="8">
        <f t="shared" si="49"/>
        <v>4.170649580047089</v>
      </c>
      <c r="P291" s="8">
        <f t="shared" si="50"/>
        <v>4.1309629358804445</v>
      </c>
    </row>
    <row r="292" spans="1:16" ht="12">
      <c r="A292" s="7" t="s">
        <v>49</v>
      </c>
      <c r="B292" s="13">
        <v>1062987</v>
      </c>
      <c r="C292" s="8">
        <f t="shared" si="41"/>
        <v>1.9512713670499038</v>
      </c>
      <c r="D292" s="8">
        <f t="shared" si="42"/>
        <v>1.9327036363636363</v>
      </c>
      <c r="E292" s="13">
        <v>1296326</v>
      </c>
      <c r="F292" s="8">
        <f t="shared" si="43"/>
        <v>1.953423441162666</v>
      </c>
      <c r="G292" s="8">
        <f t="shared" si="44"/>
        <v>1.9348149253731344</v>
      </c>
      <c r="H292" s="13">
        <v>1286504</v>
      </c>
      <c r="I292" s="8">
        <f t="shared" si="45"/>
        <v>1.9512711843841033</v>
      </c>
      <c r="J292" s="8">
        <f t="shared" si="46"/>
        <v>1.932703459747771</v>
      </c>
      <c r="K292" s="13">
        <v>1278909</v>
      </c>
      <c r="L292" s="8">
        <f t="shared" si="47"/>
        <v>1.951271885723557</v>
      </c>
      <c r="M292" s="8">
        <f t="shared" si="48"/>
        <v>1.9327041649035845</v>
      </c>
      <c r="N292" s="13">
        <v>1268685</v>
      </c>
      <c r="O292" s="8">
        <f t="shared" si="49"/>
        <v>1.9512718876441686</v>
      </c>
      <c r="P292" s="8">
        <f t="shared" si="50"/>
        <v>1.9327041725698095</v>
      </c>
    </row>
    <row r="293" spans="1:16" ht="12">
      <c r="A293" s="7" t="s">
        <v>50</v>
      </c>
      <c r="B293" s="13">
        <v>465260</v>
      </c>
      <c r="C293" s="8">
        <f t="shared" si="41"/>
        <v>0.8540542040811772</v>
      </c>
      <c r="D293" s="8">
        <f t="shared" si="42"/>
        <v>0.8459272727272727</v>
      </c>
      <c r="E293" s="13">
        <v>567390</v>
      </c>
      <c r="F293" s="8">
        <f t="shared" si="43"/>
        <v>0.8549955229481513</v>
      </c>
      <c r="G293" s="8">
        <f t="shared" si="44"/>
        <v>0.8468507462686568</v>
      </c>
      <c r="H293" s="13">
        <v>563091</v>
      </c>
      <c r="I293" s="8">
        <f t="shared" si="45"/>
        <v>0.8540534988511728</v>
      </c>
      <c r="J293" s="8">
        <f t="shared" si="46"/>
        <v>0.8459265760952411</v>
      </c>
      <c r="K293" s="13">
        <v>559767</v>
      </c>
      <c r="L293" s="8">
        <f t="shared" si="47"/>
        <v>0.8540542053076633</v>
      </c>
      <c r="M293" s="8">
        <f t="shared" si="48"/>
        <v>0.8459272804207217</v>
      </c>
      <c r="N293" s="13">
        <v>555292</v>
      </c>
      <c r="O293" s="8">
        <f t="shared" si="49"/>
        <v>0.8540541340314622</v>
      </c>
      <c r="P293" s="8">
        <f t="shared" si="50"/>
        <v>0.8459272123455661</v>
      </c>
    </row>
    <row r="294" spans="1:16" ht="12">
      <c r="A294" s="7" t="s">
        <v>51</v>
      </c>
      <c r="B294" s="13">
        <v>1086288</v>
      </c>
      <c r="C294" s="8">
        <f t="shared" si="41"/>
        <v>1.9940438319282416</v>
      </c>
      <c r="D294" s="8">
        <f t="shared" si="42"/>
        <v>1.9750690909090909</v>
      </c>
      <c r="E294" s="13">
        <v>1324741</v>
      </c>
      <c r="F294" s="8">
        <f t="shared" si="43"/>
        <v>1.9962417809017727</v>
      </c>
      <c r="G294" s="8">
        <f t="shared" si="44"/>
        <v>1.9772253731343283</v>
      </c>
      <c r="H294" s="13">
        <v>1314705</v>
      </c>
      <c r="I294" s="8">
        <f t="shared" si="45"/>
        <v>1.994044311145323</v>
      </c>
      <c r="J294" s="8">
        <f t="shared" si="46"/>
        <v>1.9750695699723384</v>
      </c>
      <c r="K294" s="13">
        <v>1306943</v>
      </c>
      <c r="L294" s="8">
        <f t="shared" si="47"/>
        <v>1.9940442456368692</v>
      </c>
      <c r="M294" s="8">
        <f t="shared" si="48"/>
        <v>1.9750695158072902</v>
      </c>
      <c r="N294" s="13">
        <v>1296495</v>
      </c>
      <c r="O294" s="8">
        <f t="shared" si="49"/>
        <v>1.994044420775233</v>
      </c>
      <c r="P294" s="8">
        <f t="shared" si="50"/>
        <v>1.975069695169325</v>
      </c>
    </row>
    <row r="295" spans="1:16" ht="12">
      <c r="A295" s="7" t="s">
        <v>52</v>
      </c>
      <c r="B295" s="13">
        <v>151537</v>
      </c>
      <c r="C295" s="8">
        <f t="shared" si="41"/>
        <v>0.27816879147970885</v>
      </c>
      <c r="D295" s="8">
        <f t="shared" si="42"/>
        <v>0.2755218181818182</v>
      </c>
      <c r="E295" s="13">
        <v>184801</v>
      </c>
      <c r="F295" s="8">
        <f t="shared" si="43"/>
        <v>0.278475171639157</v>
      </c>
      <c r="G295" s="8">
        <f t="shared" si="44"/>
        <v>0.2758223880597015</v>
      </c>
      <c r="H295" s="13">
        <v>183401</v>
      </c>
      <c r="I295" s="8">
        <f t="shared" si="45"/>
        <v>0.2781686543432659</v>
      </c>
      <c r="J295" s="8">
        <f t="shared" si="46"/>
        <v>0.27552168296499735</v>
      </c>
      <c r="K295" s="13">
        <v>182318</v>
      </c>
      <c r="L295" s="8">
        <f t="shared" si="47"/>
        <v>0.278168335402556</v>
      </c>
      <c r="M295" s="8">
        <f t="shared" si="48"/>
        <v>0.2755213685546757</v>
      </c>
      <c r="N295" s="13">
        <v>180861</v>
      </c>
      <c r="O295" s="8">
        <f t="shared" si="49"/>
        <v>0.2781691159517232</v>
      </c>
      <c r="P295" s="8">
        <f t="shared" si="50"/>
        <v>0.2755221424980577</v>
      </c>
    </row>
    <row r="296" spans="1:16" ht="12">
      <c r="A296" s="7" t="s">
        <v>53</v>
      </c>
      <c r="B296" s="13">
        <v>394089</v>
      </c>
      <c r="C296" s="8">
        <f t="shared" si="41"/>
        <v>0.7234092061044298</v>
      </c>
      <c r="D296" s="8">
        <f t="shared" si="42"/>
        <v>0.7165254545454546</v>
      </c>
      <c r="E296" s="13">
        <v>480596</v>
      </c>
      <c r="F296" s="8">
        <f t="shared" si="43"/>
        <v>0.7242063278288121</v>
      </c>
      <c r="G296" s="8">
        <f t="shared" si="44"/>
        <v>0.7173074626865672</v>
      </c>
      <c r="H296" s="13">
        <v>476955</v>
      </c>
      <c r="I296" s="8">
        <f t="shared" si="45"/>
        <v>0.7234089810431371</v>
      </c>
      <c r="J296" s="8">
        <f t="shared" si="46"/>
        <v>0.7165252332243025</v>
      </c>
      <c r="K296" s="13">
        <v>474139</v>
      </c>
      <c r="L296" s="8">
        <f t="shared" si="47"/>
        <v>0.7234088591331217</v>
      </c>
      <c r="M296" s="8">
        <f t="shared" si="48"/>
        <v>0.7165251163634165</v>
      </c>
      <c r="N296" s="13">
        <v>470349</v>
      </c>
      <c r="O296" s="8">
        <f t="shared" si="49"/>
        <v>0.7234094996642564</v>
      </c>
      <c r="P296" s="8">
        <f t="shared" si="50"/>
        <v>0.7165257529363375</v>
      </c>
    </row>
    <row r="297" spans="1:16" ht="12">
      <c r="A297" s="7" t="s">
        <v>54</v>
      </c>
      <c r="B297" s="13">
        <v>149921</v>
      </c>
      <c r="C297" s="8">
        <f t="shared" si="41"/>
        <v>0.27520238217352483</v>
      </c>
      <c r="D297" s="8">
        <f t="shared" si="42"/>
        <v>0.27258363636363636</v>
      </c>
      <c r="E297" s="13">
        <v>182830</v>
      </c>
      <c r="F297" s="8">
        <f t="shared" si="43"/>
        <v>0.2755050872602804</v>
      </c>
      <c r="G297" s="8">
        <f t="shared" si="44"/>
        <v>0.2728805970149254</v>
      </c>
      <c r="H297" s="13">
        <v>181445</v>
      </c>
      <c r="I297" s="8">
        <f t="shared" si="45"/>
        <v>0.2752019426683272</v>
      </c>
      <c r="J297" s="8">
        <f t="shared" si="46"/>
        <v>0.27258320164875843</v>
      </c>
      <c r="K297" s="13">
        <v>180374</v>
      </c>
      <c r="L297" s="8">
        <f t="shared" si="47"/>
        <v>0.27520231315558874</v>
      </c>
      <c r="M297" s="8">
        <f t="shared" si="48"/>
        <v>0.2725835700900683</v>
      </c>
      <c r="N297" s="13">
        <v>178932</v>
      </c>
      <c r="O297" s="8">
        <f t="shared" si="49"/>
        <v>0.27520226171188783</v>
      </c>
      <c r="P297" s="8">
        <f t="shared" si="50"/>
        <v>0.272583519948814</v>
      </c>
    </row>
    <row r="298" spans="1:16" ht="12">
      <c r="A298" s="7" t="s">
        <v>55</v>
      </c>
      <c r="B298" s="13">
        <v>191607</v>
      </c>
      <c r="C298" s="8">
        <f t="shared" si="41"/>
        <v>0.3517232598576755</v>
      </c>
      <c r="D298" s="8">
        <f t="shared" si="42"/>
        <v>0.34837636363636365</v>
      </c>
      <c r="E298" s="13">
        <v>233667</v>
      </c>
      <c r="F298" s="8">
        <f t="shared" si="43"/>
        <v>0.35211096223184346</v>
      </c>
      <c r="G298" s="8">
        <f t="shared" si="44"/>
        <v>0.34875671641791045</v>
      </c>
      <c r="H298" s="13">
        <v>231897</v>
      </c>
      <c r="I298" s="8">
        <f t="shared" si="45"/>
        <v>0.3517236898176146</v>
      </c>
      <c r="J298" s="8">
        <f t="shared" si="46"/>
        <v>0.3483767902821358</v>
      </c>
      <c r="K298" s="13">
        <v>230528</v>
      </c>
      <c r="L298" s="8">
        <f t="shared" si="47"/>
        <v>0.3517238562494127</v>
      </c>
      <c r="M298" s="8">
        <f t="shared" si="48"/>
        <v>0.34837695702109656</v>
      </c>
      <c r="N298" s="13">
        <v>228685</v>
      </c>
      <c r="O298" s="8">
        <f t="shared" si="49"/>
        <v>0.35172372308800587</v>
      </c>
      <c r="P298" s="8">
        <f t="shared" si="50"/>
        <v>0.3483768261657755</v>
      </c>
    </row>
    <row r="299" spans="1:16" ht="12">
      <c r="A299" s="7" t="s">
        <v>56</v>
      </c>
      <c r="B299" s="13">
        <v>1441561</v>
      </c>
      <c r="C299" s="8">
        <f t="shared" si="41"/>
        <v>2.6462004739059144</v>
      </c>
      <c r="D299" s="8">
        <f t="shared" si="42"/>
        <v>2.62102</v>
      </c>
      <c r="E299" s="13">
        <v>1758001</v>
      </c>
      <c r="F299" s="8">
        <f t="shared" si="43"/>
        <v>2.649117863089538</v>
      </c>
      <c r="G299" s="8">
        <f t="shared" si="44"/>
        <v>2.623882089552239</v>
      </c>
      <c r="H299" s="13">
        <v>1744682</v>
      </c>
      <c r="I299" s="8">
        <f t="shared" si="45"/>
        <v>2.6462006433820853</v>
      </c>
      <c r="J299" s="8">
        <f t="shared" si="46"/>
        <v>2.621020173710817</v>
      </c>
      <c r="K299" s="13">
        <v>1734381</v>
      </c>
      <c r="L299" s="8">
        <f t="shared" si="47"/>
        <v>2.646199912920394</v>
      </c>
      <c r="M299" s="8">
        <f t="shared" si="48"/>
        <v>2.621019464426041</v>
      </c>
      <c r="N299" s="13">
        <v>1720516</v>
      </c>
      <c r="O299" s="8">
        <f t="shared" si="49"/>
        <v>2.6462002018168373</v>
      </c>
      <c r="P299" s="8">
        <f t="shared" si="50"/>
        <v>2.6210197583900796</v>
      </c>
    </row>
    <row r="300" spans="1:16" ht="12">
      <c r="A300" s="7" t="s">
        <v>11</v>
      </c>
      <c r="B300" s="13">
        <v>279030</v>
      </c>
      <c r="C300" s="8">
        <f t="shared" si="41"/>
        <v>0.5122012306339915</v>
      </c>
      <c r="D300" s="8">
        <f t="shared" si="42"/>
        <v>0.5073272727272727</v>
      </c>
      <c r="E300" s="13">
        <v>340280</v>
      </c>
      <c r="F300" s="8">
        <f t="shared" si="43"/>
        <v>0.5127652523816015</v>
      </c>
      <c r="G300" s="8">
        <f t="shared" si="44"/>
        <v>0.5078805970149254</v>
      </c>
      <c r="H300" s="13">
        <v>337702</v>
      </c>
      <c r="I300" s="8">
        <f t="shared" si="45"/>
        <v>0.5122006472648981</v>
      </c>
      <c r="J300" s="8">
        <f t="shared" si="46"/>
        <v>0.5073266960411641</v>
      </c>
      <c r="K300" s="13">
        <v>335709</v>
      </c>
      <c r="L300" s="8">
        <f t="shared" si="47"/>
        <v>0.5122018325653894</v>
      </c>
      <c r="M300" s="8">
        <f t="shared" si="48"/>
        <v>0.5073278728162969</v>
      </c>
      <c r="N300" s="13">
        <v>333025</v>
      </c>
      <c r="O300" s="8">
        <f t="shared" si="49"/>
        <v>0.5122014687512655</v>
      </c>
      <c r="P300" s="8">
        <f t="shared" si="50"/>
        <v>0.5073275139771186</v>
      </c>
    </row>
    <row r="301" spans="1:16" ht="12">
      <c r="A301" s="7" t="s">
        <v>12</v>
      </c>
      <c r="B301" s="13">
        <v>4646164</v>
      </c>
      <c r="C301" s="8">
        <f t="shared" si="41"/>
        <v>8.528727801768083</v>
      </c>
      <c r="D301" s="8">
        <f t="shared" si="42"/>
        <v>8.44757090909091</v>
      </c>
      <c r="E301" s="13">
        <v>5666051</v>
      </c>
      <c r="F301" s="8">
        <f t="shared" si="43"/>
        <v>8.53812763319039</v>
      </c>
      <c r="G301" s="8">
        <f t="shared" si="44"/>
        <v>8.456792537313433</v>
      </c>
      <c r="H301" s="13">
        <v>5623123</v>
      </c>
      <c r="I301" s="8">
        <f t="shared" si="45"/>
        <v>8.5287242605911</v>
      </c>
      <c r="J301" s="8">
        <f t="shared" si="46"/>
        <v>8.44756742045673</v>
      </c>
      <c r="K301" s="13">
        <v>5589927</v>
      </c>
      <c r="L301" s="8">
        <f t="shared" si="47"/>
        <v>8.528728313231845</v>
      </c>
      <c r="M301" s="8">
        <f t="shared" si="48"/>
        <v>8.447571480384452</v>
      </c>
      <c r="N301" s="13">
        <v>5545239</v>
      </c>
      <c r="O301" s="8">
        <f t="shared" si="49"/>
        <v>8.528727754303127</v>
      </c>
      <c r="P301" s="8">
        <f t="shared" si="50"/>
        <v>8.44757095196746</v>
      </c>
    </row>
    <row r="302" spans="1:16" ht="12">
      <c r="A302" s="7" t="s">
        <v>13</v>
      </c>
      <c r="B302" s="13">
        <v>1193693</v>
      </c>
      <c r="C302" s="8">
        <f t="shared" si="41"/>
        <v>2.1912017474794148</v>
      </c>
      <c r="D302" s="8">
        <f t="shared" si="42"/>
        <v>2.170350909090909</v>
      </c>
      <c r="E302" s="13">
        <v>1455723</v>
      </c>
      <c r="F302" s="8">
        <f t="shared" si="43"/>
        <v>2.1936175252518577</v>
      </c>
      <c r="G302" s="8">
        <f t="shared" si="44"/>
        <v>2.1727208955223882</v>
      </c>
      <c r="H302" s="13">
        <v>1444694</v>
      </c>
      <c r="I302" s="8">
        <f t="shared" si="45"/>
        <v>2.1912017160091284</v>
      </c>
      <c r="J302" s="8">
        <f t="shared" si="46"/>
        <v>2.1703508827620017</v>
      </c>
      <c r="K302" s="13">
        <v>1436165</v>
      </c>
      <c r="L302" s="8">
        <f t="shared" si="47"/>
        <v>2.1912023355533288</v>
      </c>
      <c r="M302" s="8">
        <f t="shared" si="48"/>
        <v>2.1703515081907754</v>
      </c>
      <c r="N302" s="13">
        <v>1424683</v>
      </c>
      <c r="O302" s="8">
        <f t="shared" si="49"/>
        <v>2.1912010362734304</v>
      </c>
      <c r="P302" s="8">
        <f t="shared" si="50"/>
        <v>2.170350227747056</v>
      </c>
    </row>
    <row r="303" spans="1:16" ht="12">
      <c r="A303" s="7" t="s">
        <v>14</v>
      </c>
      <c r="B303" s="13">
        <v>147249</v>
      </c>
      <c r="C303" s="8">
        <f t="shared" si="41"/>
        <v>0.2702975271821116</v>
      </c>
      <c r="D303" s="8">
        <f t="shared" si="42"/>
        <v>0.26772545454545454</v>
      </c>
      <c r="E303" s="13">
        <v>179572</v>
      </c>
      <c r="F303" s="8">
        <f t="shared" si="43"/>
        <v>0.27059563271620124</v>
      </c>
      <c r="G303" s="8">
        <f t="shared" si="44"/>
        <v>0.2680179104477612</v>
      </c>
      <c r="H303" s="13">
        <v>178211</v>
      </c>
      <c r="I303" s="8">
        <f t="shared" si="45"/>
        <v>0.27029685802786113</v>
      </c>
      <c r="J303" s="8">
        <f t="shared" si="46"/>
        <v>0.2677247923559585</v>
      </c>
      <c r="K303" s="13">
        <v>177159</v>
      </c>
      <c r="L303" s="8">
        <f t="shared" si="47"/>
        <v>0.2702970860341898</v>
      </c>
      <c r="M303" s="8">
        <f t="shared" si="48"/>
        <v>0.2677250196457716</v>
      </c>
      <c r="N303" s="13">
        <v>175743</v>
      </c>
      <c r="O303" s="8">
        <f t="shared" si="49"/>
        <v>0.27029749334960934</v>
      </c>
      <c r="P303" s="8">
        <f t="shared" si="50"/>
        <v>0.26772542388373477</v>
      </c>
    </row>
    <row r="304" spans="1:16" ht="12">
      <c r="A304" s="7" t="s">
        <v>15</v>
      </c>
      <c r="B304" s="13">
        <v>2179221</v>
      </c>
      <c r="C304" s="8">
        <f t="shared" si="41"/>
        <v>4.000285553608706</v>
      </c>
      <c r="D304" s="8">
        <f t="shared" si="42"/>
        <v>3.96222</v>
      </c>
      <c r="E304" s="13">
        <v>2657587</v>
      </c>
      <c r="F304" s="8">
        <f t="shared" si="43"/>
        <v>4.004696922478733</v>
      </c>
      <c r="G304" s="8">
        <f t="shared" si="44"/>
        <v>3.96654776119403</v>
      </c>
      <c r="H304" s="13">
        <v>2637452</v>
      </c>
      <c r="I304" s="8">
        <f t="shared" si="45"/>
        <v>4.000286114770123</v>
      </c>
      <c r="J304" s="8">
        <f t="shared" si="46"/>
        <v>3.9622205646610333</v>
      </c>
      <c r="K304" s="13">
        <v>2621880</v>
      </c>
      <c r="L304" s="8">
        <f t="shared" si="47"/>
        <v>4.000285189752265</v>
      </c>
      <c r="M304" s="8">
        <f t="shared" si="48"/>
        <v>3.9622196699510366</v>
      </c>
      <c r="N304" s="13">
        <v>2600920</v>
      </c>
      <c r="O304" s="8">
        <f t="shared" si="49"/>
        <v>4.000285396305207</v>
      </c>
      <c r="P304" s="8">
        <f t="shared" si="50"/>
        <v>3.9622198863549807</v>
      </c>
    </row>
    <row r="305" spans="1:16" ht="12">
      <c r="A305" s="7" t="s">
        <v>16</v>
      </c>
      <c r="B305" s="13">
        <v>740177</v>
      </c>
      <c r="C305" s="8">
        <f t="shared" si="41"/>
        <v>1.3587054090491197</v>
      </c>
      <c r="D305" s="8">
        <f t="shared" si="42"/>
        <v>1.3457763636363635</v>
      </c>
      <c r="E305" s="13">
        <v>902655</v>
      </c>
      <c r="F305" s="8">
        <f t="shared" si="43"/>
        <v>1.3602037113216014</v>
      </c>
      <c r="G305" s="8">
        <f t="shared" si="44"/>
        <v>1.3472462686567164</v>
      </c>
      <c r="H305" s="13">
        <v>895816</v>
      </c>
      <c r="I305" s="8">
        <f t="shared" si="45"/>
        <v>1.3587054119615873</v>
      </c>
      <c r="J305" s="8">
        <f t="shared" si="46"/>
        <v>1.34577636952346</v>
      </c>
      <c r="K305" s="13">
        <v>890527</v>
      </c>
      <c r="L305" s="8">
        <f t="shared" si="47"/>
        <v>1.3587051921424762</v>
      </c>
      <c r="M305" s="8">
        <f t="shared" si="48"/>
        <v>1.345776159100526</v>
      </c>
      <c r="N305" s="13">
        <v>883408</v>
      </c>
      <c r="O305" s="8">
        <f t="shared" si="49"/>
        <v>1.3587054278406065</v>
      </c>
      <c r="P305" s="8">
        <f t="shared" si="50"/>
        <v>1.345776396569322</v>
      </c>
    </row>
    <row r="306" spans="1:16" ht="12">
      <c r="A306" s="7" t="s">
        <v>17</v>
      </c>
      <c r="B306" s="13">
        <v>706042</v>
      </c>
      <c r="C306" s="8">
        <f t="shared" si="41"/>
        <v>1.2960455194039515</v>
      </c>
      <c r="D306" s="8">
        <f t="shared" si="42"/>
        <v>1.2837127272727273</v>
      </c>
      <c r="E306" s="13">
        <v>861027</v>
      </c>
      <c r="F306" s="8">
        <f t="shared" si="43"/>
        <v>1.297474805931507</v>
      </c>
      <c r="G306" s="8">
        <f t="shared" si="44"/>
        <v>1.2851149253731344</v>
      </c>
      <c r="H306" s="13">
        <v>854503</v>
      </c>
      <c r="I306" s="8">
        <f t="shared" si="45"/>
        <v>1.2960450032567092</v>
      </c>
      <c r="J306" s="8">
        <f t="shared" si="46"/>
        <v>1.2837122189008736</v>
      </c>
      <c r="K306" s="13">
        <v>849458</v>
      </c>
      <c r="L306" s="8">
        <f t="shared" si="47"/>
        <v>1.2960449207120766</v>
      </c>
      <c r="M306" s="8">
        <f t="shared" si="48"/>
        <v>1.283712144109291</v>
      </c>
      <c r="N306" s="13">
        <v>842668</v>
      </c>
      <c r="O306" s="8">
        <f t="shared" si="49"/>
        <v>1.2960462045482815</v>
      </c>
      <c r="P306" s="8">
        <f t="shared" si="50"/>
        <v>1.2837134195573023</v>
      </c>
    </row>
    <row r="307" spans="1:16" ht="12">
      <c r="A307" s="7" t="s">
        <v>18</v>
      </c>
      <c r="B307" s="13">
        <v>2415669</v>
      </c>
      <c r="C307" s="8">
        <f t="shared" si="41"/>
        <v>4.43432116476502</v>
      </c>
      <c r="D307" s="8">
        <f t="shared" si="42"/>
        <v>4.392125454545455</v>
      </c>
      <c r="E307" s="13">
        <v>2945938</v>
      </c>
      <c r="F307" s="8">
        <f t="shared" si="43"/>
        <v>4.439210773687994</v>
      </c>
      <c r="G307" s="8">
        <f t="shared" si="44"/>
        <v>4.396922388059702</v>
      </c>
      <c r="H307" s="13">
        <v>2923618</v>
      </c>
      <c r="I307" s="8">
        <f t="shared" si="45"/>
        <v>4.434320886329684</v>
      </c>
      <c r="J307" s="8">
        <f t="shared" si="46"/>
        <v>4.392125188558185</v>
      </c>
      <c r="K307" s="13">
        <v>2906357</v>
      </c>
      <c r="L307" s="8">
        <f t="shared" si="47"/>
        <v>4.434320740549843</v>
      </c>
      <c r="M307" s="8">
        <f t="shared" si="48"/>
        <v>4.392125068004594</v>
      </c>
      <c r="N307" s="13">
        <v>2883123</v>
      </c>
      <c r="O307" s="8">
        <f t="shared" si="49"/>
        <v>4.43432125273044</v>
      </c>
      <c r="P307" s="8">
        <f t="shared" si="50"/>
        <v>4.392125588410036</v>
      </c>
    </row>
    <row r="308" spans="1:16" ht="12">
      <c r="A308" s="7" t="s">
        <v>20</v>
      </c>
      <c r="B308" s="13">
        <v>290080</v>
      </c>
      <c r="C308" s="8">
        <f t="shared" si="41"/>
        <v>0.5324851556546186</v>
      </c>
      <c r="D308" s="8">
        <f t="shared" si="42"/>
        <v>0.5274181818181818</v>
      </c>
      <c r="E308" s="13">
        <v>353756</v>
      </c>
      <c r="F308" s="8">
        <f t="shared" si="43"/>
        <v>0.5330721306615313</v>
      </c>
      <c r="G308" s="8">
        <f t="shared" si="44"/>
        <v>0.5279940298507463</v>
      </c>
      <c r="H308" s="13">
        <v>351076</v>
      </c>
      <c r="I308" s="8">
        <f t="shared" si="45"/>
        <v>0.5324853108337273</v>
      </c>
      <c r="J308" s="8">
        <f t="shared" si="46"/>
        <v>0.5274183366972885</v>
      </c>
      <c r="K308" s="13">
        <v>349003</v>
      </c>
      <c r="L308" s="8">
        <f t="shared" si="47"/>
        <v>0.5324849085690839</v>
      </c>
      <c r="M308" s="8">
        <f t="shared" si="48"/>
        <v>0.5274179411231337</v>
      </c>
      <c r="N308" s="13">
        <v>346213</v>
      </c>
      <c r="O308" s="8">
        <f t="shared" si="49"/>
        <v>0.5324849698995027</v>
      </c>
      <c r="P308" s="8">
        <f t="shared" si="50"/>
        <v>0.5274180034428652</v>
      </c>
    </row>
    <row r="309" spans="1:16" ht="12">
      <c r="A309" s="7" t="s">
        <v>21</v>
      </c>
      <c r="B309" s="13">
        <v>594632</v>
      </c>
      <c r="C309" s="8">
        <f t="shared" si="41"/>
        <v>1.0915358283136278</v>
      </c>
      <c r="D309" s="8">
        <f t="shared" si="42"/>
        <v>1.0811490909090908</v>
      </c>
      <c r="E309" s="13">
        <v>725161</v>
      </c>
      <c r="F309" s="8">
        <f t="shared" si="43"/>
        <v>1.092739400441679</v>
      </c>
      <c r="G309" s="8">
        <f t="shared" si="44"/>
        <v>1.0823298507462686</v>
      </c>
      <c r="H309" s="13">
        <v>719667</v>
      </c>
      <c r="I309" s="8">
        <f t="shared" si="45"/>
        <v>1.0915360383272454</v>
      </c>
      <c r="J309" s="8">
        <f t="shared" si="46"/>
        <v>1.0811493013362563</v>
      </c>
      <c r="K309" s="13">
        <v>715418</v>
      </c>
      <c r="L309" s="8">
        <f t="shared" si="47"/>
        <v>1.0915358559057569</v>
      </c>
      <c r="M309" s="8">
        <f t="shared" si="48"/>
        <v>1.0811491265187694</v>
      </c>
      <c r="N309" s="13">
        <v>709699</v>
      </c>
      <c r="O309" s="8">
        <f t="shared" si="49"/>
        <v>1.0915362815743694</v>
      </c>
      <c r="P309" s="8">
        <f t="shared" si="50"/>
        <v>1.0811495513611504</v>
      </c>
    </row>
    <row r="310" spans="1:16" ht="12">
      <c r="A310" s="7" t="s">
        <v>22</v>
      </c>
      <c r="B310" s="13">
        <v>156031</v>
      </c>
      <c r="C310" s="8">
        <f t="shared" si="41"/>
        <v>0.2864181995378716</v>
      </c>
      <c r="D310" s="8">
        <f t="shared" si="42"/>
        <v>0.28369272727272726</v>
      </c>
      <c r="E310" s="13">
        <v>190282</v>
      </c>
      <c r="F310" s="8">
        <f t="shared" si="43"/>
        <v>0.28673444737767695</v>
      </c>
      <c r="G310" s="8">
        <f t="shared" si="44"/>
        <v>0.28400298507462685</v>
      </c>
      <c r="H310" s="13">
        <v>188840</v>
      </c>
      <c r="I310" s="8">
        <f t="shared" si="45"/>
        <v>0.2864181148749589</v>
      </c>
      <c r="J310" s="8">
        <f t="shared" si="46"/>
        <v>0.2836926440483427</v>
      </c>
      <c r="K310" s="13">
        <v>187725</v>
      </c>
      <c r="L310" s="8">
        <f t="shared" si="47"/>
        <v>0.2864179662098357</v>
      </c>
      <c r="M310" s="8">
        <f t="shared" si="48"/>
        <v>0.28369249833766547</v>
      </c>
      <c r="N310" s="13">
        <v>186224</v>
      </c>
      <c r="O310" s="8">
        <f t="shared" si="49"/>
        <v>0.2864175551887566</v>
      </c>
      <c r="P310" s="8">
        <f t="shared" si="50"/>
        <v>0.2836920920737931</v>
      </c>
    </row>
    <row r="311" spans="1:16" ht="12">
      <c r="A311" s="7" t="s">
        <v>23</v>
      </c>
      <c r="B311" s="13">
        <v>890014</v>
      </c>
      <c r="C311" s="8">
        <f t="shared" si="41"/>
        <v>1.6337535966795014</v>
      </c>
      <c r="D311" s="8">
        <f t="shared" si="42"/>
        <v>1.6182072727272727</v>
      </c>
      <c r="E311" s="13">
        <v>1085383</v>
      </c>
      <c r="F311" s="8">
        <f t="shared" si="43"/>
        <v>1.635555095585106</v>
      </c>
      <c r="G311" s="8">
        <f t="shared" si="44"/>
        <v>1.6199746268656716</v>
      </c>
      <c r="H311" s="13">
        <v>1077160</v>
      </c>
      <c r="I311" s="8">
        <f t="shared" si="45"/>
        <v>1.633754165530135</v>
      </c>
      <c r="J311" s="8">
        <f t="shared" si="46"/>
        <v>1.6182078397750097</v>
      </c>
      <c r="K311" s="13">
        <v>1070800</v>
      </c>
      <c r="L311" s="8">
        <f t="shared" si="47"/>
        <v>1.633753406405604</v>
      </c>
      <c r="M311" s="8">
        <f t="shared" si="48"/>
        <v>1.6182070966571964</v>
      </c>
      <c r="N311" s="13">
        <v>1062240</v>
      </c>
      <c r="O311" s="8">
        <f t="shared" si="49"/>
        <v>1.633753886844364</v>
      </c>
      <c r="P311" s="8">
        <f t="shared" si="50"/>
        <v>1.6182075773502125</v>
      </c>
    </row>
    <row r="312" spans="1:16" ht="12">
      <c r="A312" s="7" t="s">
        <v>24</v>
      </c>
      <c r="B312" s="13">
        <v>2998350</v>
      </c>
      <c r="C312" s="8">
        <f t="shared" si="41"/>
        <v>5.503919148017877</v>
      </c>
      <c r="D312" s="8">
        <f t="shared" si="42"/>
        <v>5.451545454545455</v>
      </c>
      <c r="E312" s="13">
        <v>3656524</v>
      </c>
      <c r="F312" s="8">
        <f t="shared" si="43"/>
        <v>5.509987221404089</v>
      </c>
      <c r="G312" s="8">
        <f t="shared" si="44"/>
        <v>5.457498507462686</v>
      </c>
      <c r="H312" s="13">
        <v>3628821</v>
      </c>
      <c r="I312" s="8">
        <f t="shared" si="45"/>
        <v>5.503919032189489</v>
      </c>
      <c r="J312" s="8">
        <f t="shared" si="46"/>
        <v>5.451545351981312</v>
      </c>
      <c r="K312" s="13">
        <v>3607397</v>
      </c>
      <c r="L312" s="8">
        <f t="shared" si="47"/>
        <v>5.503919627388267</v>
      </c>
      <c r="M312" s="8">
        <f t="shared" si="48"/>
        <v>5.451545971105603</v>
      </c>
      <c r="N312" s="13">
        <v>3578558</v>
      </c>
      <c r="O312" s="8">
        <f t="shared" si="49"/>
        <v>5.503919116017089</v>
      </c>
      <c r="P312" s="8">
        <f t="shared" si="50"/>
        <v>5.4515454808585835</v>
      </c>
    </row>
    <row r="313" spans="1:16" ht="12">
      <c r="A313" s="7" t="s">
        <v>25</v>
      </c>
      <c r="B313" s="13">
        <v>408383</v>
      </c>
      <c r="C313" s="8">
        <f t="shared" si="41"/>
        <v>0.7496479775293027</v>
      </c>
      <c r="D313" s="8">
        <f t="shared" si="42"/>
        <v>0.7425145454545454</v>
      </c>
      <c r="E313" s="13">
        <v>498028</v>
      </c>
      <c r="F313" s="8">
        <f t="shared" si="43"/>
        <v>0.7504744713562486</v>
      </c>
      <c r="G313" s="8">
        <f t="shared" si="44"/>
        <v>0.7433253731343283</v>
      </c>
      <c r="H313" s="13">
        <v>494255</v>
      </c>
      <c r="I313" s="8">
        <f t="shared" si="45"/>
        <v>0.7496483020944863</v>
      </c>
      <c r="J313" s="8">
        <f t="shared" si="46"/>
        <v>0.7425148685877654</v>
      </c>
      <c r="K313" s="13">
        <v>491337</v>
      </c>
      <c r="L313" s="8">
        <f t="shared" si="47"/>
        <v>0.7496483913364871</v>
      </c>
      <c r="M313" s="8">
        <f t="shared" si="48"/>
        <v>0.7425149610106994</v>
      </c>
      <c r="N313" s="13">
        <v>487409</v>
      </c>
      <c r="O313" s="8">
        <f t="shared" si="49"/>
        <v>0.7496482416713026</v>
      </c>
      <c r="P313" s="8">
        <f t="shared" si="50"/>
        <v>0.7425148149840806</v>
      </c>
    </row>
    <row r="314" spans="1:16" ht="12">
      <c r="A314" s="7" t="s">
        <v>26</v>
      </c>
      <c r="B314" s="13">
        <v>138050</v>
      </c>
      <c r="C314" s="8">
        <f t="shared" si="41"/>
        <v>0.2534113890586049</v>
      </c>
      <c r="D314" s="8">
        <f t="shared" si="42"/>
        <v>0.251</v>
      </c>
      <c r="E314" s="13">
        <v>168354</v>
      </c>
      <c r="F314" s="8">
        <f t="shared" si="43"/>
        <v>0.2536913168550962</v>
      </c>
      <c r="G314" s="8">
        <f t="shared" si="44"/>
        <v>0.25127462686567165</v>
      </c>
      <c r="H314" s="13">
        <v>167078</v>
      </c>
      <c r="I314" s="8">
        <f t="shared" si="45"/>
        <v>0.25341117240562583</v>
      </c>
      <c r="J314" s="8">
        <f t="shared" si="46"/>
        <v>0.25099978596859246</v>
      </c>
      <c r="K314" s="13">
        <v>166092</v>
      </c>
      <c r="L314" s="8">
        <f t="shared" si="47"/>
        <v>0.2534118143226743</v>
      </c>
      <c r="M314" s="8">
        <f t="shared" si="48"/>
        <v>0.25100042313969656</v>
      </c>
      <c r="N314" s="13">
        <v>164764</v>
      </c>
      <c r="O314" s="8">
        <f t="shared" si="49"/>
        <v>0.2534114940239727</v>
      </c>
      <c r="P314" s="8">
        <f t="shared" si="50"/>
        <v>0.25100010663741756</v>
      </c>
    </row>
    <row r="315" spans="1:16" ht="12">
      <c r="A315" s="7" t="s">
        <v>27</v>
      </c>
      <c r="B315" s="13">
        <v>1170673</v>
      </c>
      <c r="C315" s="8">
        <f t="shared" si="41"/>
        <v>2.1489451000608777</v>
      </c>
      <c r="D315" s="8">
        <f t="shared" si="42"/>
        <v>2.128496363636364</v>
      </c>
      <c r="E315" s="13">
        <v>1427650</v>
      </c>
      <c r="F315" s="8">
        <f t="shared" si="43"/>
        <v>2.151314542619588</v>
      </c>
      <c r="G315" s="8">
        <f t="shared" si="44"/>
        <v>2.130820895522388</v>
      </c>
      <c r="H315" s="13">
        <v>1416834</v>
      </c>
      <c r="I315" s="8">
        <f t="shared" si="45"/>
        <v>2.1489457920501347</v>
      </c>
      <c r="J315" s="8">
        <f t="shared" si="46"/>
        <v>2.1284970537893964</v>
      </c>
      <c r="K315" s="13">
        <v>1408469</v>
      </c>
      <c r="L315" s="8">
        <f t="shared" si="47"/>
        <v>2.148945672923697</v>
      </c>
      <c r="M315" s="8">
        <f t="shared" si="48"/>
        <v>2.128496947349332</v>
      </c>
      <c r="N315" s="13">
        <v>1397209</v>
      </c>
      <c r="O315" s="8">
        <f t="shared" si="49"/>
        <v>2.1489452802416844</v>
      </c>
      <c r="P315" s="8">
        <f t="shared" si="50"/>
        <v>2.1284965647517633</v>
      </c>
    </row>
    <row r="316" spans="1:16" ht="12">
      <c r="A316" s="7" t="s">
        <v>28</v>
      </c>
      <c r="B316" s="13">
        <v>1247198</v>
      </c>
      <c r="C316" s="8">
        <f t="shared" si="41"/>
        <v>2.2894181645136826</v>
      </c>
      <c r="D316" s="8">
        <f t="shared" si="42"/>
        <v>2.2676327272727272</v>
      </c>
      <c r="E316" s="13">
        <v>1520973</v>
      </c>
      <c r="F316" s="8">
        <f t="shared" si="43"/>
        <v>2.291942236424714</v>
      </c>
      <c r="G316" s="8">
        <f t="shared" si="44"/>
        <v>2.2701089552238805</v>
      </c>
      <c r="H316" s="13">
        <v>1509450</v>
      </c>
      <c r="I316" s="8">
        <f t="shared" si="45"/>
        <v>2.289418679824225</v>
      </c>
      <c r="J316" s="8">
        <f t="shared" si="46"/>
        <v>2.2676332427386723</v>
      </c>
      <c r="K316" s="13">
        <v>1500538</v>
      </c>
      <c r="L316" s="8">
        <f t="shared" si="47"/>
        <v>2.28941825638873</v>
      </c>
      <c r="M316" s="8">
        <f t="shared" si="48"/>
        <v>2.2676328356404523</v>
      </c>
      <c r="N316" s="13">
        <v>1488542</v>
      </c>
      <c r="O316" s="8">
        <f t="shared" si="49"/>
        <v>2.289417907658423</v>
      </c>
      <c r="P316" s="8">
        <f t="shared" si="50"/>
        <v>2.2676324969913013</v>
      </c>
    </row>
    <row r="317" spans="1:16" ht="12">
      <c r="A317" s="7" t="s">
        <v>29</v>
      </c>
      <c r="B317" s="13">
        <v>399208</v>
      </c>
      <c r="C317" s="8">
        <f t="shared" si="41"/>
        <v>0.7328058949895511</v>
      </c>
      <c r="D317" s="8">
        <f t="shared" si="42"/>
        <v>0.7258327272727273</v>
      </c>
      <c r="E317" s="13">
        <v>413668</v>
      </c>
      <c r="F317" s="8">
        <f t="shared" si="43"/>
        <v>0.6233530516697788</v>
      </c>
      <c r="G317" s="8">
        <f t="shared" si="44"/>
        <v>0.6174149253731344</v>
      </c>
      <c r="H317" s="13">
        <v>483151</v>
      </c>
      <c r="I317" s="8">
        <f t="shared" si="45"/>
        <v>0.7328066014612966</v>
      </c>
      <c r="J317" s="8">
        <f t="shared" si="46"/>
        <v>0.725833428641182</v>
      </c>
      <c r="K317" s="13">
        <v>480298</v>
      </c>
      <c r="L317" s="8">
        <f t="shared" si="47"/>
        <v>0.7328058401100102</v>
      </c>
      <c r="M317" s="8">
        <f t="shared" si="48"/>
        <v>0.7258326784742791</v>
      </c>
      <c r="N317" s="13">
        <v>476458</v>
      </c>
      <c r="O317" s="8">
        <f t="shared" si="49"/>
        <v>0.7328053071039425</v>
      </c>
      <c r="P317" s="8">
        <f t="shared" si="50"/>
        <v>0.725832152704782</v>
      </c>
    </row>
    <row r="318" spans="1:16" ht="12">
      <c r="A318" s="7" t="s">
        <v>30</v>
      </c>
      <c r="B318" s="13">
        <v>1146320</v>
      </c>
      <c r="C318" s="8">
        <f t="shared" si="41"/>
        <v>2.104241532094603</v>
      </c>
      <c r="D318" s="8">
        <f t="shared" si="42"/>
        <v>2.0842181818181817</v>
      </c>
      <c r="E318" s="13">
        <v>1397951</v>
      </c>
      <c r="F318" s="8">
        <f t="shared" si="43"/>
        <v>2.1065613533916547</v>
      </c>
      <c r="G318" s="8">
        <f t="shared" si="44"/>
        <v>2.0864940298507464</v>
      </c>
      <c r="H318" s="13">
        <v>1387360</v>
      </c>
      <c r="I318" s="8">
        <f t="shared" si="45"/>
        <v>2.1042418759421886</v>
      </c>
      <c r="J318" s="8">
        <f t="shared" si="46"/>
        <v>2.0842185270435754</v>
      </c>
      <c r="K318" s="13">
        <v>1379169</v>
      </c>
      <c r="L318" s="8">
        <f t="shared" si="47"/>
        <v>2.1042417367939956</v>
      </c>
      <c r="M318" s="8">
        <f t="shared" si="48"/>
        <v>2.084218400531947</v>
      </c>
      <c r="N318" s="13">
        <v>1368143</v>
      </c>
      <c r="O318" s="8">
        <f t="shared" si="49"/>
        <v>2.104240985096502</v>
      </c>
      <c r="P318" s="8">
        <f t="shared" si="50"/>
        <v>2.084217662203129</v>
      </c>
    </row>
    <row r="319" spans="1:16" ht="12">
      <c r="A319" s="7" t="s">
        <v>31</v>
      </c>
      <c r="B319" s="13">
        <v>92195</v>
      </c>
      <c r="C319" s="8">
        <f t="shared" si="41"/>
        <v>0.16923768934630987</v>
      </c>
      <c r="D319" s="8">
        <f t="shared" si="42"/>
        <v>0.16762727272727274</v>
      </c>
      <c r="E319" s="13">
        <v>112433</v>
      </c>
      <c r="F319" s="8">
        <f t="shared" si="43"/>
        <v>0.1694244023187393</v>
      </c>
      <c r="G319" s="8">
        <f t="shared" si="44"/>
        <v>0.16781044776119403</v>
      </c>
      <c r="H319" s="13">
        <v>111581</v>
      </c>
      <c r="I319" s="8">
        <f t="shared" si="45"/>
        <v>0.16923755388616174</v>
      </c>
      <c r="J319" s="8">
        <f t="shared" si="46"/>
        <v>0.16762713893008963</v>
      </c>
      <c r="K319" s="13">
        <v>110922</v>
      </c>
      <c r="L319" s="8">
        <f t="shared" si="47"/>
        <v>0.1692372014805028</v>
      </c>
      <c r="M319" s="8">
        <f t="shared" si="48"/>
        <v>0.1676267907876443</v>
      </c>
      <c r="N319" s="13">
        <v>110036</v>
      </c>
      <c r="O319" s="8">
        <f t="shared" si="49"/>
        <v>0.16923834791836725</v>
      </c>
      <c r="P319" s="8">
        <f t="shared" si="50"/>
        <v>0.16762792681626373</v>
      </c>
    </row>
    <row r="320" spans="1:16" ht="12">
      <c r="A320" s="7" t="s">
        <v>33</v>
      </c>
      <c r="B320" s="13">
        <v>3926</v>
      </c>
      <c r="C320" s="8">
        <f t="shared" si="41"/>
        <v>0.007206759242622838</v>
      </c>
      <c r="D320" s="8">
        <f t="shared" si="42"/>
        <v>0.007138181818181818</v>
      </c>
      <c r="E320" s="13">
        <v>4788</v>
      </c>
      <c r="F320" s="8">
        <f t="shared" si="43"/>
        <v>0.00721499949571855</v>
      </c>
      <c r="G320" s="8">
        <f t="shared" si="44"/>
        <v>0.007146268656716418</v>
      </c>
      <c r="H320" s="13">
        <v>4752</v>
      </c>
      <c r="I320" s="8">
        <f t="shared" si="45"/>
        <v>0.007207471308439973</v>
      </c>
      <c r="J320" s="8">
        <f t="shared" si="46"/>
        <v>0.007138887124114195</v>
      </c>
      <c r="K320" s="13">
        <v>4723</v>
      </c>
      <c r="L320" s="8">
        <f t="shared" si="47"/>
        <v>0.007206030387050494</v>
      </c>
      <c r="M320" s="8">
        <f t="shared" si="48"/>
        <v>0.007137459952850148</v>
      </c>
      <c r="N320" s="13">
        <v>4686</v>
      </c>
      <c r="O320" s="8">
        <f t="shared" si="49"/>
        <v>0.0072071949029905566</v>
      </c>
      <c r="P320" s="8">
        <f t="shared" si="50"/>
        <v>0.007138613408893561</v>
      </c>
    </row>
    <row r="321" spans="1:16" ht="12">
      <c r="A321" s="7" t="s">
        <v>32</v>
      </c>
      <c r="B321" s="13">
        <v>17422</v>
      </c>
      <c r="C321" s="8">
        <f t="shared" si="41"/>
        <v>0.031980682507635014</v>
      </c>
      <c r="D321" s="8">
        <f t="shared" si="42"/>
        <v>0.031676363636363634</v>
      </c>
      <c r="E321" s="13">
        <v>21246</v>
      </c>
      <c r="F321" s="8">
        <f t="shared" si="43"/>
        <v>0.032015430093157125</v>
      </c>
      <c r="G321" s="8">
        <f t="shared" si="44"/>
        <v>0.03171044776119403</v>
      </c>
      <c r="H321" s="13">
        <v>21085</v>
      </c>
      <c r="I321" s="8">
        <f t="shared" si="45"/>
        <v>0.03198012048368199</v>
      </c>
      <c r="J321" s="8">
        <f t="shared" si="46"/>
        <v>0.0316758070311338</v>
      </c>
      <c r="K321" s="13">
        <v>20961</v>
      </c>
      <c r="L321" s="8">
        <f t="shared" si="47"/>
        <v>0.03198086024623447</v>
      </c>
      <c r="M321" s="8">
        <f t="shared" si="48"/>
        <v>0.03167653992625279</v>
      </c>
      <c r="N321" s="13">
        <v>20793</v>
      </c>
      <c r="O321" s="8">
        <f t="shared" si="49"/>
        <v>0.03198019710155413</v>
      </c>
      <c r="P321" s="8">
        <f t="shared" si="50"/>
        <v>0.03167588318632603</v>
      </c>
    </row>
    <row r="322" spans="1:16" ht="12">
      <c r="A322" s="7" t="s">
        <v>35</v>
      </c>
      <c r="B322" s="13">
        <v>672</v>
      </c>
      <c r="C322" s="8">
        <f t="shared" si="41"/>
        <v>0.0012335563451458347</v>
      </c>
      <c r="D322" s="8">
        <f t="shared" si="42"/>
        <v>0.0012218181818181818</v>
      </c>
      <c r="E322" s="13">
        <v>820</v>
      </c>
      <c r="F322" s="8">
        <f t="shared" si="43"/>
        <v>0.0012356515427086906</v>
      </c>
      <c r="G322" s="8">
        <f t="shared" si="44"/>
        <v>0.0012238805970149255</v>
      </c>
      <c r="H322" s="13">
        <v>813</v>
      </c>
      <c r="I322" s="8">
        <f t="shared" si="45"/>
        <v>0.0012330964170373943</v>
      </c>
      <c r="J322" s="8">
        <f t="shared" si="46"/>
        <v>0.001221362632976608</v>
      </c>
      <c r="K322" s="13">
        <v>809</v>
      </c>
      <c r="L322" s="8">
        <f t="shared" si="47"/>
        <v>0.0012343168712944843</v>
      </c>
      <c r="M322" s="8">
        <f t="shared" si="48"/>
        <v>0.0012225714803844527</v>
      </c>
      <c r="N322" s="13">
        <v>802</v>
      </c>
      <c r="O322" s="8">
        <f t="shared" si="49"/>
        <v>0.0012334977192058102</v>
      </c>
      <c r="P322" s="8">
        <f t="shared" si="50"/>
        <v>0.0012217601267461877</v>
      </c>
    </row>
    <row r="323" spans="1:16" ht="12">
      <c r="A323" s="7" t="s">
        <v>19</v>
      </c>
      <c r="B323" s="13">
        <v>491379</v>
      </c>
      <c r="C323" s="8">
        <f t="shared" si="41"/>
        <v>0.9019995287521058</v>
      </c>
      <c r="D323" s="8">
        <f t="shared" si="42"/>
        <v>0.8934163636363637</v>
      </c>
      <c r="E323" s="13">
        <v>599243</v>
      </c>
      <c r="F323" s="8">
        <f t="shared" si="43"/>
        <v>0.9029945578138828</v>
      </c>
      <c r="G323" s="8">
        <f t="shared" si="44"/>
        <v>0.8943925373134328</v>
      </c>
      <c r="H323" s="13">
        <v>594703</v>
      </c>
      <c r="I323" s="8">
        <f t="shared" si="45"/>
        <v>0.9020001703584127</v>
      </c>
      <c r="J323" s="8">
        <f t="shared" si="46"/>
        <v>0.893417001130489</v>
      </c>
      <c r="K323" s="13">
        <v>591191</v>
      </c>
      <c r="L323" s="8">
        <f t="shared" si="47"/>
        <v>0.9019987953738658</v>
      </c>
      <c r="M323" s="8">
        <f t="shared" si="48"/>
        <v>0.8934156440790667</v>
      </c>
      <c r="N323" s="13">
        <v>586465</v>
      </c>
      <c r="O323" s="8">
        <f t="shared" si="49"/>
        <v>0.901999052236952</v>
      </c>
      <c r="P323" s="8">
        <f t="shared" si="50"/>
        <v>0.8934159011623478</v>
      </c>
    </row>
    <row r="324" spans="1:16" ht="12">
      <c r="A324" s="7" t="s">
        <v>34</v>
      </c>
      <c r="B324" s="13">
        <v>9965</v>
      </c>
      <c r="C324" s="8">
        <f t="shared" si="41"/>
        <v>0.018292245505027147</v>
      </c>
      <c r="D324" s="8">
        <f t="shared" si="42"/>
        <v>0.018118181818181818</v>
      </c>
      <c r="E324" s="13">
        <v>12152</v>
      </c>
      <c r="F324" s="8">
        <f t="shared" si="43"/>
        <v>0.018311753106092694</v>
      </c>
      <c r="G324" s="8">
        <f t="shared" si="44"/>
        <v>0.01813731343283582</v>
      </c>
      <c r="H324" s="13">
        <v>12060</v>
      </c>
      <c r="I324" s="8">
        <f t="shared" si="45"/>
        <v>0.01829168854793478</v>
      </c>
      <c r="J324" s="8">
        <f t="shared" si="46"/>
        <v>0.018117630201350418</v>
      </c>
      <c r="K324" s="13">
        <v>11989</v>
      </c>
      <c r="L324" s="8">
        <f t="shared" si="47"/>
        <v>0.018291996254573017</v>
      </c>
      <c r="M324" s="8">
        <f t="shared" si="48"/>
        <v>0.018117935078280845</v>
      </c>
      <c r="N324" s="13">
        <v>11893</v>
      </c>
      <c r="O324" s="8">
        <f t="shared" si="49"/>
        <v>0.018291756077948505</v>
      </c>
      <c r="P324" s="8">
        <f t="shared" si="50"/>
        <v>0.018117697241137667</v>
      </c>
    </row>
    <row r="325" spans="1:16" ht="12">
      <c r="A325" s="7" t="s">
        <v>61</v>
      </c>
      <c r="B325" s="13">
        <v>0</v>
      </c>
      <c r="C325" s="8">
        <f t="shared" si="41"/>
        <v>0</v>
      </c>
      <c r="D325" s="8">
        <f t="shared" si="42"/>
        <v>0</v>
      </c>
      <c r="E325" s="13">
        <v>0</v>
      </c>
      <c r="F325" s="8">
        <f t="shared" si="43"/>
        <v>0</v>
      </c>
      <c r="G325" s="8">
        <f t="shared" si="44"/>
        <v>0</v>
      </c>
      <c r="H325" s="13">
        <v>0</v>
      </c>
      <c r="I325" s="8">
        <f t="shared" si="45"/>
        <v>0</v>
      </c>
      <c r="J325" s="8">
        <f t="shared" si="46"/>
        <v>0</v>
      </c>
      <c r="K325" s="13">
        <v>0</v>
      </c>
      <c r="L325" s="8">
        <f t="shared" si="47"/>
        <v>0</v>
      </c>
      <c r="M325" s="8">
        <f t="shared" si="48"/>
        <v>0</v>
      </c>
      <c r="N325" s="13">
        <v>0</v>
      </c>
      <c r="O325" s="8">
        <f t="shared" si="49"/>
        <v>0</v>
      </c>
      <c r="P325" s="8">
        <f t="shared" si="50"/>
        <v>0</v>
      </c>
    </row>
    <row r="326" spans="1:16" ht="4.5" customHeight="1">
      <c r="A326" s="7"/>
      <c r="B326" s="13"/>
      <c r="C326" s="8"/>
      <c r="D326" s="8"/>
      <c r="E326" s="13"/>
      <c r="F326" s="8"/>
      <c r="G326" s="8"/>
      <c r="H326" s="13"/>
      <c r="I326" s="8"/>
      <c r="J326" s="8"/>
      <c r="K326" s="13"/>
      <c r="L326" s="8"/>
      <c r="M326" s="8"/>
      <c r="N326" s="13"/>
      <c r="O326" s="8"/>
      <c r="P326" s="8"/>
    </row>
    <row r="327" spans="1:16" ht="23.25" customHeight="1">
      <c r="A327" s="22" t="s">
        <v>74</v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</row>
    <row r="328" spans="1:16" ht="23.25" customHeight="1">
      <c r="A328" s="19" t="s">
        <v>71</v>
      </c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2">
      <c r="A329" s="7"/>
      <c r="B329" s="7"/>
      <c r="C329" s="8"/>
      <c r="D329" s="8"/>
      <c r="E329" s="7"/>
      <c r="F329" s="8"/>
      <c r="G329" s="8"/>
      <c r="H329" s="7"/>
      <c r="I329" s="8"/>
      <c r="J329" s="8"/>
      <c r="K329" s="7"/>
      <c r="L329" s="8"/>
      <c r="M329" s="8"/>
      <c r="N329" s="7"/>
      <c r="O329" s="8"/>
      <c r="P329" s="8"/>
    </row>
    <row r="330" spans="1:16" ht="12">
      <c r="A330" s="7"/>
      <c r="B330" s="18">
        <v>2001</v>
      </c>
      <c r="C330" s="18"/>
      <c r="D330" s="18"/>
      <c r="E330" s="18">
        <v>2002</v>
      </c>
      <c r="F330" s="18"/>
      <c r="G330" s="18"/>
      <c r="H330" s="18">
        <v>2003</v>
      </c>
      <c r="I330" s="18"/>
      <c r="J330" s="18"/>
      <c r="K330" s="18">
        <v>2004</v>
      </c>
      <c r="L330" s="18"/>
      <c r="M330" s="18"/>
      <c r="N330" s="18">
        <v>2005</v>
      </c>
      <c r="O330" s="18"/>
      <c r="P330" s="18"/>
    </row>
    <row r="331" spans="1:16" ht="36">
      <c r="A331" s="9"/>
      <c r="B331" s="9" t="s">
        <v>59</v>
      </c>
      <c r="C331" s="10" t="s">
        <v>57</v>
      </c>
      <c r="D331" s="10" t="s">
        <v>58</v>
      </c>
      <c r="E331" s="9" t="s">
        <v>59</v>
      </c>
      <c r="F331" s="10" t="s">
        <v>57</v>
      </c>
      <c r="G331" s="10" t="s">
        <v>58</v>
      </c>
      <c r="H331" s="9" t="s">
        <v>59</v>
      </c>
      <c r="I331" s="10" t="s">
        <v>57</v>
      </c>
      <c r="J331" s="10" t="s">
        <v>58</v>
      </c>
      <c r="K331" s="9" t="s">
        <v>59</v>
      </c>
      <c r="L331" s="10" t="s">
        <v>57</v>
      </c>
      <c r="M331" s="10" t="s">
        <v>58</v>
      </c>
      <c r="N331" s="9" t="s">
        <v>59</v>
      </c>
      <c r="O331" s="10" t="s">
        <v>57</v>
      </c>
      <c r="P331" s="10" t="s">
        <v>58</v>
      </c>
    </row>
    <row r="332" spans="1:16" ht="12">
      <c r="A332" s="7" t="s">
        <v>62</v>
      </c>
      <c r="B332" s="13">
        <f>SUM(B334:B390)</f>
        <v>41001000</v>
      </c>
      <c r="C332" s="8"/>
      <c r="D332" s="8">
        <f>B332*100/B$332</f>
        <v>100</v>
      </c>
      <c r="E332" s="13">
        <f>SUM(E334:E390)</f>
        <v>41001000</v>
      </c>
      <c r="F332" s="8"/>
      <c r="G332" s="8">
        <f>E332*100/E$332</f>
        <v>100</v>
      </c>
      <c r="H332" s="13">
        <f>SUM(H334:H390)</f>
        <v>40734000</v>
      </c>
      <c r="I332" s="8"/>
      <c r="J332" s="8">
        <f>H332*100/H$332</f>
        <v>100</v>
      </c>
      <c r="K332" s="13">
        <f>SUM(K334:K390)</f>
        <v>40758000</v>
      </c>
      <c r="L332" s="8"/>
      <c r="M332" s="8">
        <f>K332*100/K$332</f>
        <v>100</v>
      </c>
      <c r="N332" s="13">
        <f>SUM(N334:N390)</f>
        <v>40671000</v>
      </c>
      <c r="O332" s="8"/>
      <c r="P332" s="8">
        <f>N332*100/N$332</f>
        <v>100</v>
      </c>
    </row>
    <row r="333" spans="1:16" ht="12">
      <c r="A333" s="7" t="s">
        <v>63</v>
      </c>
      <c r="B333" s="13">
        <f>SUM(B334:B384)</f>
        <v>39981000</v>
      </c>
      <c r="C333" s="8">
        <f>B333*100/B$333</f>
        <v>100</v>
      </c>
      <c r="D333" s="8">
        <f>B333*100/B$332</f>
        <v>97.51225579863906</v>
      </c>
      <c r="E333" s="13">
        <f>SUM(E334:E384)</f>
        <v>40069500</v>
      </c>
      <c r="F333" s="8">
        <f>E333*100/E$333</f>
        <v>100</v>
      </c>
      <c r="G333" s="8">
        <f>E333*100/E$332</f>
        <v>97.72810419258067</v>
      </c>
      <c r="H333" s="13">
        <f>SUM(H334:H384)</f>
        <v>39837000</v>
      </c>
      <c r="I333" s="8">
        <f>H333*100/H$333</f>
        <v>100</v>
      </c>
      <c r="J333" s="8">
        <f>H333*100/H$332</f>
        <v>97.79790838120489</v>
      </c>
      <c r="K333" s="13">
        <f>SUM(K334:K384)</f>
        <v>39861000</v>
      </c>
      <c r="L333" s="8">
        <f>K333*100/K$333</f>
        <v>100</v>
      </c>
      <c r="M333" s="8">
        <f>K333*100/K$332</f>
        <v>97.79920506403651</v>
      </c>
      <c r="N333" s="13">
        <f>SUM(N334:N384)</f>
        <v>39822000</v>
      </c>
      <c r="O333" s="8">
        <f>N333*100/N$333</f>
        <v>100</v>
      </c>
      <c r="P333" s="8">
        <f>N333*100/N$332</f>
        <v>97.91251751862507</v>
      </c>
    </row>
    <row r="334" spans="1:16" ht="12">
      <c r="A334" s="7" t="s">
        <v>0</v>
      </c>
      <c r="B334" s="13">
        <v>598500</v>
      </c>
      <c r="C334" s="8">
        <f aca="true" t="shared" si="51" ref="C334:C390">B334*100/B$333</f>
        <v>1.4969610565018383</v>
      </c>
      <c r="D334" s="8">
        <f aca="true" t="shared" si="52" ref="D334:D390">B334*100/B$332</f>
        <v>1.4597204946220823</v>
      </c>
      <c r="E334" s="13">
        <v>624000</v>
      </c>
      <c r="F334" s="8">
        <f aca="true" t="shared" si="53" ref="F334:F390">E334*100/E$333</f>
        <v>1.5572942013251976</v>
      </c>
      <c r="G334" s="8">
        <f aca="true" t="shared" si="54" ref="G334:G390">E334*100/E$332</f>
        <v>1.521914099656106</v>
      </c>
      <c r="H334" s="13">
        <v>621000</v>
      </c>
      <c r="I334" s="8">
        <f aca="true" t="shared" si="55" ref="I334:I390">H334*100/H$333</f>
        <v>1.5588523232171096</v>
      </c>
      <c r="J334" s="8">
        <f aca="true" t="shared" si="56" ref="J334:J390">H334*100/H$332</f>
        <v>1.5245249668581529</v>
      </c>
      <c r="K334" s="13">
        <v>604500</v>
      </c>
      <c r="L334" s="8">
        <f aca="true" t="shared" si="57" ref="L334:L390">K334*100/K$333</f>
        <v>1.516519906675698</v>
      </c>
      <c r="M334" s="8">
        <f aca="true" t="shared" si="58" ref="M334:M390">K334*100/K$332</f>
        <v>1.483144413366701</v>
      </c>
      <c r="N334" s="13">
        <v>606000</v>
      </c>
      <c r="O334" s="8">
        <f aca="true" t="shared" si="59" ref="O334:O390">N334*100/N$333</f>
        <v>1.5217718848877504</v>
      </c>
      <c r="P334" s="8">
        <f aca="true" t="shared" si="60" ref="P334:P390">N334*100/N$332</f>
        <v>1.4900051633842295</v>
      </c>
    </row>
    <row r="335" spans="1:16" ht="12">
      <c r="A335" s="7" t="s">
        <v>1</v>
      </c>
      <c r="B335" s="13">
        <v>114000</v>
      </c>
      <c r="C335" s="8">
        <f t="shared" si="51"/>
        <v>0.2851354393336835</v>
      </c>
      <c r="D335" s="8">
        <f t="shared" si="52"/>
        <v>0.27804199897563475</v>
      </c>
      <c r="E335" s="13">
        <v>108000</v>
      </c>
      <c r="F335" s="8">
        <f t="shared" si="53"/>
        <v>0.26953168869089955</v>
      </c>
      <c r="G335" s="8">
        <f t="shared" si="54"/>
        <v>0.26340820955586447</v>
      </c>
      <c r="H335" s="13">
        <v>108000</v>
      </c>
      <c r="I335" s="8">
        <f t="shared" si="55"/>
        <v>0.2711047518638452</v>
      </c>
      <c r="J335" s="8">
        <f t="shared" si="56"/>
        <v>0.26513477684489617</v>
      </c>
      <c r="K335" s="13">
        <v>106500</v>
      </c>
      <c r="L335" s="8">
        <f t="shared" si="57"/>
        <v>0.26717844509671107</v>
      </c>
      <c r="M335" s="8">
        <f t="shared" si="58"/>
        <v>0.26129839540703664</v>
      </c>
      <c r="N335" s="13">
        <v>105000</v>
      </c>
      <c r="O335" s="8">
        <f t="shared" si="59"/>
        <v>0.2636733463914419</v>
      </c>
      <c r="P335" s="8">
        <f t="shared" si="60"/>
        <v>0.2581692114774655</v>
      </c>
    </row>
    <row r="336" spans="1:16" ht="12">
      <c r="A336" s="7" t="s">
        <v>2</v>
      </c>
      <c r="B336" s="13">
        <v>744000</v>
      </c>
      <c r="C336" s="8">
        <f t="shared" si="51"/>
        <v>1.8608839198619345</v>
      </c>
      <c r="D336" s="8">
        <f t="shared" si="52"/>
        <v>1.814589888051511</v>
      </c>
      <c r="E336" s="13">
        <v>742500</v>
      </c>
      <c r="F336" s="8">
        <f t="shared" si="53"/>
        <v>1.8530303597499345</v>
      </c>
      <c r="G336" s="8">
        <f t="shared" si="54"/>
        <v>1.8109314406965684</v>
      </c>
      <c r="H336" s="13">
        <v>738000</v>
      </c>
      <c r="I336" s="8">
        <f t="shared" si="55"/>
        <v>1.8525491377362753</v>
      </c>
      <c r="J336" s="8">
        <f t="shared" si="56"/>
        <v>1.8117543084401238</v>
      </c>
      <c r="K336" s="13">
        <v>790500</v>
      </c>
      <c r="L336" s="8">
        <f t="shared" si="57"/>
        <v>1.9831414164220666</v>
      </c>
      <c r="M336" s="8">
        <f t="shared" si="58"/>
        <v>1.9394965405564553</v>
      </c>
      <c r="N336" s="13">
        <v>810000</v>
      </c>
      <c r="O336" s="8">
        <f t="shared" si="59"/>
        <v>2.034051529305409</v>
      </c>
      <c r="P336" s="8">
        <f t="shared" si="60"/>
        <v>1.9915910599690196</v>
      </c>
    </row>
    <row r="337" spans="1:16" ht="12">
      <c r="A337" s="7" t="s">
        <v>3</v>
      </c>
      <c r="B337" s="13">
        <v>373500</v>
      </c>
      <c r="C337" s="8">
        <f t="shared" si="51"/>
        <v>0.9341937420274631</v>
      </c>
      <c r="D337" s="8">
        <f t="shared" si="52"/>
        <v>0.9109533913806981</v>
      </c>
      <c r="E337" s="13">
        <v>376500</v>
      </c>
      <c r="F337" s="8">
        <f t="shared" si="53"/>
        <v>0.939617414741886</v>
      </c>
      <c r="G337" s="8">
        <f t="shared" si="54"/>
        <v>0.9182702860905831</v>
      </c>
      <c r="H337" s="13">
        <v>373500</v>
      </c>
      <c r="I337" s="8">
        <f t="shared" si="55"/>
        <v>0.9375706001957979</v>
      </c>
      <c r="J337" s="8">
        <f t="shared" si="56"/>
        <v>0.9169244365885992</v>
      </c>
      <c r="K337" s="13">
        <v>369000</v>
      </c>
      <c r="L337" s="8">
        <f t="shared" si="57"/>
        <v>0.9257168661097314</v>
      </c>
      <c r="M337" s="8">
        <f t="shared" si="58"/>
        <v>0.9053437361990284</v>
      </c>
      <c r="N337" s="13">
        <v>370500</v>
      </c>
      <c r="O337" s="8">
        <f t="shared" si="59"/>
        <v>0.9303902365526593</v>
      </c>
      <c r="P337" s="8">
        <f t="shared" si="60"/>
        <v>0.9109685033561997</v>
      </c>
    </row>
    <row r="338" spans="1:16" ht="12">
      <c r="A338" s="7" t="s">
        <v>4</v>
      </c>
      <c r="B338" s="13">
        <v>4993500</v>
      </c>
      <c r="C338" s="8">
        <f t="shared" si="51"/>
        <v>12.489682599234637</v>
      </c>
      <c r="D338" s="8">
        <f t="shared" si="52"/>
        <v>12.17897124460379</v>
      </c>
      <c r="E338" s="13">
        <v>5101500</v>
      </c>
      <c r="F338" s="8">
        <f t="shared" si="53"/>
        <v>12.731628794968742</v>
      </c>
      <c r="G338" s="8">
        <f t="shared" si="54"/>
        <v>12.442379454159655</v>
      </c>
      <c r="H338" s="13">
        <v>5071500</v>
      </c>
      <c r="I338" s="8">
        <f t="shared" si="55"/>
        <v>12.730627306273062</v>
      </c>
      <c r="J338" s="8">
        <f t="shared" si="56"/>
        <v>12.450287229341582</v>
      </c>
      <c r="K338" s="13">
        <v>5166000</v>
      </c>
      <c r="L338" s="8">
        <f t="shared" si="57"/>
        <v>12.960036125536238</v>
      </c>
      <c r="M338" s="8">
        <f t="shared" si="58"/>
        <v>12.674812306786398</v>
      </c>
      <c r="N338" s="13">
        <v>5139000</v>
      </c>
      <c r="O338" s="8">
        <f t="shared" si="59"/>
        <v>12.90492692481543</v>
      </c>
      <c r="P338" s="8">
        <f t="shared" si="60"/>
        <v>12.635538836025669</v>
      </c>
    </row>
    <row r="339" spans="1:16" ht="12">
      <c r="A339" s="7" t="s">
        <v>5</v>
      </c>
      <c r="B339" s="13">
        <v>607500</v>
      </c>
      <c r="C339" s="8">
        <f t="shared" si="51"/>
        <v>1.5194717490808134</v>
      </c>
      <c r="D339" s="8">
        <f t="shared" si="52"/>
        <v>1.4816711787517378</v>
      </c>
      <c r="E339" s="13">
        <v>606000</v>
      </c>
      <c r="F339" s="8">
        <f t="shared" si="53"/>
        <v>1.5123722532100476</v>
      </c>
      <c r="G339" s="8">
        <f t="shared" si="54"/>
        <v>1.4780127313967952</v>
      </c>
      <c r="H339" s="13">
        <v>603000</v>
      </c>
      <c r="I339" s="8">
        <f t="shared" si="55"/>
        <v>1.5136681979064688</v>
      </c>
      <c r="J339" s="8">
        <f t="shared" si="56"/>
        <v>1.4803358373840034</v>
      </c>
      <c r="K339" s="13">
        <v>621000</v>
      </c>
      <c r="L339" s="8">
        <f t="shared" si="57"/>
        <v>1.5579137502822307</v>
      </c>
      <c r="M339" s="8">
        <f t="shared" si="58"/>
        <v>1.5236272633593404</v>
      </c>
      <c r="N339" s="13">
        <v>616500</v>
      </c>
      <c r="O339" s="8">
        <f t="shared" si="59"/>
        <v>1.5481392195268946</v>
      </c>
      <c r="P339" s="8">
        <f t="shared" si="60"/>
        <v>1.515822084531976</v>
      </c>
    </row>
    <row r="340" spans="1:16" ht="12">
      <c r="A340" s="7" t="s">
        <v>6</v>
      </c>
      <c r="B340" s="13">
        <v>478500</v>
      </c>
      <c r="C340" s="8">
        <f t="shared" si="51"/>
        <v>1.1968184887821716</v>
      </c>
      <c r="D340" s="8">
        <f t="shared" si="52"/>
        <v>1.1670447062266773</v>
      </c>
      <c r="E340" s="13">
        <v>466500</v>
      </c>
      <c r="F340" s="8">
        <f t="shared" si="53"/>
        <v>1.1642271553176355</v>
      </c>
      <c r="G340" s="8">
        <f t="shared" si="54"/>
        <v>1.1377771273871369</v>
      </c>
      <c r="H340" s="13">
        <v>463500</v>
      </c>
      <c r="I340" s="8">
        <f t="shared" si="55"/>
        <v>1.1634912267490023</v>
      </c>
      <c r="J340" s="8">
        <f t="shared" si="56"/>
        <v>1.137870083959346</v>
      </c>
      <c r="K340" s="13">
        <v>486000</v>
      </c>
      <c r="L340" s="8">
        <f t="shared" si="57"/>
        <v>1.2192368480469633</v>
      </c>
      <c r="M340" s="8">
        <f t="shared" si="58"/>
        <v>1.1924039452377448</v>
      </c>
      <c r="N340" s="13">
        <v>466500</v>
      </c>
      <c r="O340" s="8">
        <f t="shared" si="59"/>
        <v>1.1714630103962633</v>
      </c>
      <c r="P340" s="8">
        <f t="shared" si="60"/>
        <v>1.1470089252784539</v>
      </c>
    </row>
    <row r="341" spans="1:16" ht="12">
      <c r="A341" s="7" t="s">
        <v>7</v>
      </c>
      <c r="B341" s="13">
        <v>103500</v>
      </c>
      <c r="C341" s="8">
        <f t="shared" si="51"/>
        <v>0.25887296465821263</v>
      </c>
      <c r="D341" s="8">
        <f t="shared" si="52"/>
        <v>0.2524328674910368</v>
      </c>
      <c r="E341" s="13">
        <v>108000</v>
      </c>
      <c r="F341" s="8">
        <f t="shared" si="53"/>
        <v>0.26953168869089955</v>
      </c>
      <c r="G341" s="8">
        <f t="shared" si="54"/>
        <v>0.26340820955586447</v>
      </c>
      <c r="H341" s="13">
        <v>106500</v>
      </c>
      <c r="I341" s="8">
        <f t="shared" si="55"/>
        <v>0.2673394080879584</v>
      </c>
      <c r="J341" s="8">
        <f t="shared" si="56"/>
        <v>0.26145234938871703</v>
      </c>
      <c r="K341" s="13">
        <v>103500</v>
      </c>
      <c r="L341" s="8">
        <f t="shared" si="57"/>
        <v>0.25965229171370513</v>
      </c>
      <c r="M341" s="8">
        <f t="shared" si="58"/>
        <v>0.25393787722655675</v>
      </c>
      <c r="N341" s="13">
        <v>108000</v>
      </c>
      <c r="O341" s="8">
        <f t="shared" si="59"/>
        <v>0.27120687057405457</v>
      </c>
      <c r="P341" s="8">
        <f t="shared" si="60"/>
        <v>0.265545474662536</v>
      </c>
    </row>
    <row r="342" spans="1:16" ht="12">
      <c r="A342" s="7" t="s">
        <v>8</v>
      </c>
      <c r="B342" s="13">
        <v>60000</v>
      </c>
      <c r="C342" s="8">
        <f t="shared" si="51"/>
        <v>0.15007128385983343</v>
      </c>
      <c r="D342" s="8">
        <f t="shared" si="52"/>
        <v>0.1463378941977025</v>
      </c>
      <c r="E342" s="13">
        <v>61500</v>
      </c>
      <c r="F342" s="8">
        <f t="shared" si="53"/>
        <v>0.15348332272676224</v>
      </c>
      <c r="G342" s="8">
        <f t="shared" si="54"/>
        <v>0.14999634155264505</v>
      </c>
      <c r="H342" s="13">
        <v>61500</v>
      </c>
      <c r="I342" s="8">
        <f t="shared" si="55"/>
        <v>0.15437909481135628</v>
      </c>
      <c r="J342" s="8">
        <f t="shared" si="56"/>
        <v>0.15097952570334364</v>
      </c>
      <c r="K342" s="13">
        <v>61500</v>
      </c>
      <c r="L342" s="8">
        <f t="shared" si="57"/>
        <v>0.15428614435162188</v>
      </c>
      <c r="M342" s="8">
        <f t="shared" si="58"/>
        <v>0.15089062269983808</v>
      </c>
      <c r="N342" s="13">
        <v>61500</v>
      </c>
      <c r="O342" s="8">
        <f t="shared" si="59"/>
        <v>0.15443724574355883</v>
      </c>
      <c r="P342" s="8">
        <f t="shared" si="60"/>
        <v>0.1512133952939441</v>
      </c>
    </row>
    <row r="343" spans="1:16" ht="12">
      <c r="A343" s="7" t="s">
        <v>9</v>
      </c>
      <c r="B343" s="13">
        <v>2043000</v>
      </c>
      <c r="C343" s="8">
        <f t="shared" si="51"/>
        <v>5.109927215427328</v>
      </c>
      <c r="D343" s="8">
        <f t="shared" si="52"/>
        <v>4.98280529743177</v>
      </c>
      <c r="E343" s="13">
        <v>2037000</v>
      </c>
      <c r="F343" s="8">
        <f t="shared" si="53"/>
        <v>5.083667128364467</v>
      </c>
      <c r="G343" s="8">
        <f t="shared" si="54"/>
        <v>4.9681715080119995</v>
      </c>
      <c r="H343" s="13">
        <v>2025000</v>
      </c>
      <c r="I343" s="8">
        <f t="shared" si="55"/>
        <v>5.0832140974470965</v>
      </c>
      <c r="J343" s="8">
        <f t="shared" si="56"/>
        <v>4.971277065841803</v>
      </c>
      <c r="K343" s="13">
        <v>2130000</v>
      </c>
      <c r="L343" s="8">
        <f t="shared" si="57"/>
        <v>5.343568901934222</v>
      </c>
      <c r="M343" s="8">
        <f t="shared" si="58"/>
        <v>5.225967908140733</v>
      </c>
      <c r="N343" s="13">
        <v>2145000</v>
      </c>
      <c r="O343" s="8">
        <f t="shared" si="59"/>
        <v>5.386469790568028</v>
      </c>
      <c r="P343" s="8">
        <f t="shared" si="60"/>
        <v>5.274028177325367</v>
      </c>
    </row>
    <row r="344" spans="1:16" ht="12">
      <c r="A344" s="7" t="s">
        <v>10</v>
      </c>
      <c r="B344" s="13">
        <v>1150500</v>
      </c>
      <c r="C344" s="8">
        <f t="shared" si="51"/>
        <v>2.8776168680123058</v>
      </c>
      <c r="D344" s="8">
        <f t="shared" si="52"/>
        <v>2.8060291212409454</v>
      </c>
      <c r="E344" s="13">
        <v>1188000</v>
      </c>
      <c r="F344" s="8">
        <f t="shared" si="53"/>
        <v>2.9648485755998952</v>
      </c>
      <c r="G344" s="8">
        <f t="shared" si="54"/>
        <v>2.8974903051145096</v>
      </c>
      <c r="H344" s="13">
        <v>1180500</v>
      </c>
      <c r="I344" s="8">
        <f t="shared" si="55"/>
        <v>2.963325551622863</v>
      </c>
      <c r="J344" s="8">
        <f t="shared" si="56"/>
        <v>2.8980704080129622</v>
      </c>
      <c r="K344" s="13">
        <v>1212000</v>
      </c>
      <c r="L344" s="8">
        <f t="shared" si="57"/>
        <v>3.040565966734402</v>
      </c>
      <c r="M344" s="8">
        <f t="shared" si="58"/>
        <v>2.973649344913882</v>
      </c>
      <c r="N344" s="13">
        <v>1224000</v>
      </c>
      <c r="O344" s="8">
        <f t="shared" si="59"/>
        <v>3.0736778665059514</v>
      </c>
      <c r="P344" s="8">
        <f t="shared" si="60"/>
        <v>3.009515379508741</v>
      </c>
    </row>
    <row r="345" spans="1:16" ht="12">
      <c r="A345" s="7" t="s">
        <v>37</v>
      </c>
      <c r="B345" s="13">
        <v>160500</v>
      </c>
      <c r="C345" s="8">
        <f t="shared" si="51"/>
        <v>0.4014406843250544</v>
      </c>
      <c r="D345" s="8">
        <f t="shared" si="52"/>
        <v>0.39145386697885415</v>
      </c>
      <c r="E345" s="13">
        <v>163500</v>
      </c>
      <c r="F345" s="8">
        <f t="shared" si="53"/>
        <v>0.40804102871261183</v>
      </c>
      <c r="G345" s="8">
        <f t="shared" si="54"/>
        <v>0.3987707616887393</v>
      </c>
      <c r="H345" s="13">
        <v>163500</v>
      </c>
      <c r="I345" s="8">
        <f t="shared" si="55"/>
        <v>0.4104224715716545</v>
      </c>
      <c r="J345" s="8">
        <f t="shared" si="56"/>
        <v>0.40138459272352334</v>
      </c>
      <c r="K345" s="13">
        <v>159000</v>
      </c>
      <c r="L345" s="8">
        <f t="shared" si="57"/>
        <v>0.3988861292993151</v>
      </c>
      <c r="M345" s="8">
        <f t="shared" si="58"/>
        <v>0.390107463565435</v>
      </c>
      <c r="N345" s="13">
        <v>159000</v>
      </c>
      <c r="O345" s="8">
        <f t="shared" si="59"/>
        <v>0.3992767816784692</v>
      </c>
      <c r="P345" s="8">
        <f t="shared" si="60"/>
        <v>0.3909419488087335</v>
      </c>
    </row>
    <row r="346" spans="1:16" ht="12">
      <c r="A346" s="7" t="s">
        <v>38</v>
      </c>
      <c r="B346" s="13">
        <v>198000</v>
      </c>
      <c r="C346" s="8">
        <f t="shared" si="51"/>
        <v>0.4952352367374503</v>
      </c>
      <c r="D346" s="8">
        <f t="shared" si="52"/>
        <v>0.48291505085241826</v>
      </c>
      <c r="E346" s="13">
        <v>205500</v>
      </c>
      <c r="F346" s="8">
        <f t="shared" si="53"/>
        <v>0.5128589076479617</v>
      </c>
      <c r="G346" s="8">
        <f t="shared" si="54"/>
        <v>0.5012072876271311</v>
      </c>
      <c r="H346" s="13">
        <v>204000</v>
      </c>
      <c r="I346" s="8">
        <f t="shared" si="55"/>
        <v>0.5120867535205964</v>
      </c>
      <c r="J346" s="8">
        <f t="shared" si="56"/>
        <v>0.5008101340403595</v>
      </c>
      <c r="K346" s="13">
        <v>202500</v>
      </c>
      <c r="L346" s="8">
        <f t="shared" si="57"/>
        <v>0.5080153533529014</v>
      </c>
      <c r="M346" s="8">
        <f t="shared" si="58"/>
        <v>0.49683497718239367</v>
      </c>
      <c r="N346" s="13">
        <v>202500</v>
      </c>
      <c r="O346" s="8">
        <f t="shared" si="59"/>
        <v>0.5085128823263523</v>
      </c>
      <c r="P346" s="8">
        <f t="shared" si="60"/>
        <v>0.4978977649922549</v>
      </c>
    </row>
    <row r="347" spans="1:16" ht="12">
      <c r="A347" s="7" t="s">
        <v>39</v>
      </c>
      <c r="B347" s="13">
        <v>1788000</v>
      </c>
      <c r="C347" s="8">
        <f t="shared" si="51"/>
        <v>4.472124259023036</v>
      </c>
      <c r="D347" s="8">
        <f t="shared" si="52"/>
        <v>4.360869247091534</v>
      </c>
      <c r="E347" s="13">
        <v>1786500</v>
      </c>
      <c r="F347" s="8">
        <f t="shared" si="53"/>
        <v>4.45850335042863</v>
      </c>
      <c r="G347" s="8">
        <f t="shared" si="54"/>
        <v>4.357210799736592</v>
      </c>
      <c r="H347" s="13">
        <v>1776000</v>
      </c>
      <c r="I347" s="8">
        <f t="shared" si="55"/>
        <v>4.458167030649898</v>
      </c>
      <c r="J347" s="8">
        <f t="shared" si="56"/>
        <v>4.35999410811607</v>
      </c>
      <c r="K347" s="13">
        <v>1768500</v>
      </c>
      <c r="L347" s="8">
        <f t="shared" si="57"/>
        <v>4.436667419282005</v>
      </c>
      <c r="M347" s="8">
        <f t="shared" si="58"/>
        <v>4.339025467392904</v>
      </c>
      <c r="N347" s="13">
        <v>1752000</v>
      </c>
      <c r="O347" s="8">
        <f t="shared" si="59"/>
        <v>4.3995781226457735</v>
      </c>
      <c r="P347" s="8">
        <f t="shared" si="60"/>
        <v>4.307737700081139</v>
      </c>
    </row>
    <row r="348" spans="1:16" ht="12">
      <c r="A348" s="7" t="s">
        <v>40</v>
      </c>
      <c r="B348" s="13">
        <v>868500</v>
      </c>
      <c r="C348" s="8">
        <f t="shared" si="51"/>
        <v>2.172281833871089</v>
      </c>
      <c r="D348" s="8">
        <f t="shared" si="52"/>
        <v>2.1182410185117435</v>
      </c>
      <c r="E348" s="13">
        <v>868500</v>
      </c>
      <c r="F348" s="8">
        <f t="shared" si="53"/>
        <v>2.167483996555984</v>
      </c>
      <c r="G348" s="8">
        <f t="shared" si="54"/>
        <v>2.1182410185117435</v>
      </c>
      <c r="H348" s="13">
        <v>864000</v>
      </c>
      <c r="I348" s="8">
        <f t="shared" si="55"/>
        <v>2.1688380149107616</v>
      </c>
      <c r="J348" s="8">
        <f t="shared" si="56"/>
        <v>2.1210782147591694</v>
      </c>
      <c r="K348" s="13">
        <v>871500</v>
      </c>
      <c r="L348" s="8">
        <f t="shared" si="57"/>
        <v>2.186347557763227</v>
      </c>
      <c r="M348" s="8">
        <f t="shared" si="58"/>
        <v>2.1382305314294126</v>
      </c>
      <c r="N348" s="13">
        <v>877500</v>
      </c>
      <c r="O348" s="8">
        <f t="shared" si="59"/>
        <v>2.203555823414193</v>
      </c>
      <c r="P348" s="8">
        <f t="shared" si="60"/>
        <v>2.1575569816331046</v>
      </c>
    </row>
    <row r="349" spans="1:16" ht="12">
      <c r="A349" s="7" t="s">
        <v>41</v>
      </c>
      <c r="B349" s="13">
        <v>414000</v>
      </c>
      <c r="C349" s="8">
        <f t="shared" si="51"/>
        <v>1.0354918586328505</v>
      </c>
      <c r="D349" s="8">
        <f t="shared" si="52"/>
        <v>1.0097314699641473</v>
      </c>
      <c r="E349" s="13">
        <v>411000</v>
      </c>
      <c r="F349" s="8">
        <f t="shared" si="53"/>
        <v>1.0257178152959234</v>
      </c>
      <c r="G349" s="8">
        <f t="shared" si="54"/>
        <v>1.0024145752542621</v>
      </c>
      <c r="H349" s="13">
        <v>409500</v>
      </c>
      <c r="I349" s="8">
        <f t="shared" si="55"/>
        <v>1.0279388508170797</v>
      </c>
      <c r="J349" s="8">
        <f t="shared" si="56"/>
        <v>1.005302695536898</v>
      </c>
      <c r="K349" s="13">
        <v>387000</v>
      </c>
      <c r="L349" s="8">
        <f t="shared" si="57"/>
        <v>0.970873786407767</v>
      </c>
      <c r="M349" s="8">
        <f t="shared" si="58"/>
        <v>0.9495068452819079</v>
      </c>
      <c r="N349" s="13">
        <v>382500</v>
      </c>
      <c r="O349" s="8">
        <f t="shared" si="59"/>
        <v>0.9605243332831098</v>
      </c>
      <c r="P349" s="8">
        <f t="shared" si="60"/>
        <v>0.9404735560964815</v>
      </c>
    </row>
    <row r="350" spans="1:16" ht="12">
      <c r="A350" s="7" t="s">
        <v>42</v>
      </c>
      <c r="B350" s="13">
        <v>400500</v>
      </c>
      <c r="C350" s="8">
        <f t="shared" si="51"/>
        <v>1.0017258197643881</v>
      </c>
      <c r="D350" s="8">
        <f t="shared" si="52"/>
        <v>0.9768054437696642</v>
      </c>
      <c r="E350" s="13">
        <v>396000</v>
      </c>
      <c r="F350" s="8">
        <f t="shared" si="53"/>
        <v>0.9882828585332984</v>
      </c>
      <c r="G350" s="8">
        <f t="shared" si="54"/>
        <v>0.9658301017048365</v>
      </c>
      <c r="H350" s="13">
        <v>393000</v>
      </c>
      <c r="I350" s="8">
        <f t="shared" si="55"/>
        <v>0.9865200692823255</v>
      </c>
      <c r="J350" s="8">
        <f t="shared" si="56"/>
        <v>0.9647959935189276</v>
      </c>
      <c r="K350" s="13">
        <v>381000</v>
      </c>
      <c r="L350" s="8">
        <f t="shared" si="57"/>
        <v>0.9558214796417551</v>
      </c>
      <c r="M350" s="8">
        <f t="shared" si="58"/>
        <v>0.934785808920948</v>
      </c>
      <c r="N350" s="13">
        <v>378000</v>
      </c>
      <c r="O350" s="8">
        <f t="shared" si="59"/>
        <v>0.9492240470091909</v>
      </c>
      <c r="P350" s="8">
        <f t="shared" si="60"/>
        <v>0.9294091613188759</v>
      </c>
    </row>
    <row r="351" spans="1:16" ht="12">
      <c r="A351" s="7" t="s">
        <v>43</v>
      </c>
      <c r="B351" s="13">
        <v>546000</v>
      </c>
      <c r="C351" s="8">
        <f t="shared" si="51"/>
        <v>1.365648683124484</v>
      </c>
      <c r="D351" s="8">
        <f t="shared" si="52"/>
        <v>1.3316748371990927</v>
      </c>
      <c r="E351" s="13">
        <v>550500</v>
      </c>
      <c r="F351" s="8">
        <f t="shared" si="53"/>
        <v>1.3738629131883353</v>
      </c>
      <c r="G351" s="8">
        <f t="shared" si="54"/>
        <v>1.3426501792639205</v>
      </c>
      <c r="H351" s="13">
        <v>546000</v>
      </c>
      <c r="I351" s="8">
        <f t="shared" si="55"/>
        <v>1.3705851344227729</v>
      </c>
      <c r="J351" s="8">
        <f t="shared" si="56"/>
        <v>1.3404035940491972</v>
      </c>
      <c r="K351" s="13">
        <v>507000</v>
      </c>
      <c r="L351" s="8">
        <f t="shared" si="57"/>
        <v>1.2719199217280048</v>
      </c>
      <c r="M351" s="8">
        <f t="shared" si="58"/>
        <v>1.243927572501104</v>
      </c>
      <c r="N351" s="13">
        <v>540000</v>
      </c>
      <c r="O351" s="8">
        <f t="shared" si="59"/>
        <v>1.3560343528702727</v>
      </c>
      <c r="P351" s="8">
        <f t="shared" si="60"/>
        <v>1.3277273733126798</v>
      </c>
    </row>
    <row r="352" spans="1:16" ht="12">
      <c r="A352" s="7" t="s">
        <v>44</v>
      </c>
      <c r="B352" s="13">
        <v>676500</v>
      </c>
      <c r="C352" s="8">
        <f t="shared" si="51"/>
        <v>1.6920537255196217</v>
      </c>
      <c r="D352" s="8">
        <f t="shared" si="52"/>
        <v>1.6499597570790956</v>
      </c>
      <c r="E352" s="13">
        <v>681000</v>
      </c>
      <c r="F352" s="8">
        <f t="shared" si="53"/>
        <v>1.6995470370231722</v>
      </c>
      <c r="G352" s="8">
        <f t="shared" si="54"/>
        <v>1.6609350991439233</v>
      </c>
      <c r="H352" s="13">
        <v>676500</v>
      </c>
      <c r="I352" s="8">
        <f t="shared" si="55"/>
        <v>1.6981700429249191</v>
      </c>
      <c r="J352" s="8">
        <f t="shared" si="56"/>
        <v>1.66077478273678</v>
      </c>
      <c r="K352" s="13">
        <v>645000</v>
      </c>
      <c r="L352" s="8">
        <f t="shared" si="57"/>
        <v>1.6181229773462784</v>
      </c>
      <c r="M352" s="8">
        <f t="shared" si="58"/>
        <v>1.5825114088031798</v>
      </c>
      <c r="N352" s="13">
        <v>637500</v>
      </c>
      <c r="O352" s="8">
        <f t="shared" si="59"/>
        <v>1.600873888805183</v>
      </c>
      <c r="P352" s="8">
        <f t="shared" si="60"/>
        <v>1.5674559268274693</v>
      </c>
    </row>
    <row r="353" spans="1:16" ht="12">
      <c r="A353" s="7" t="s">
        <v>45</v>
      </c>
      <c r="B353" s="13">
        <v>171000</v>
      </c>
      <c r="C353" s="8">
        <f t="shared" si="51"/>
        <v>0.42770315900052525</v>
      </c>
      <c r="D353" s="8">
        <f t="shared" si="52"/>
        <v>0.41706299846345213</v>
      </c>
      <c r="E353" s="13">
        <v>174000</v>
      </c>
      <c r="F353" s="8">
        <f t="shared" si="53"/>
        <v>0.4342454984464493</v>
      </c>
      <c r="G353" s="8">
        <f t="shared" si="54"/>
        <v>0.42437989317333724</v>
      </c>
      <c r="H353" s="13">
        <v>172500</v>
      </c>
      <c r="I353" s="8">
        <f t="shared" si="55"/>
        <v>0.43301453422697495</v>
      </c>
      <c r="J353" s="8">
        <f t="shared" si="56"/>
        <v>0.423479157460598</v>
      </c>
      <c r="K353" s="13">
        <v>160500</v>
      </c>
      <c r="L353" s="8">
        <f t="shared" si="57"/>
        <v>0.4026492059908181</v>
      </c>
      <c r="M353" s="8">
        <f t="shared" si="58"/>
        <v>0.39378772265567497</v>
      </c>
      <c r="N353" s="13">
        <v>163500</v>
      </c>
      <c r="O353" s="8">
        <f t="shared" si="59"/>
        <v>0.41057706795238813</v>
      </c>
      <c r="P353" s="8">
        <f t="shared" si="60"/>
        <v>0.4020063435863392</v>
      </c>
    </row>
    <row r="354" spans="1:16" ht="12">
      <c r="A354" s="7" t="s">
        <v>46</v>
      </c>
      <c r="B354" s="13">
        <v>753000</v>
      </c>
      <c r="C354" s="8">
        <f t="shared" si="51"/>
        <v>1.8833946124409093</v>
      </c>
      <c r="D354" s="8">
        <f t="shared" si="52"/>
        <v>1.8365405721811663</v>
      </c>
      <c r="E354" s="13">
        <v>756000</v>
      </c>
      <c r="F354" s="8">
        <f t="shared" si="53"/>
        <v>1.886721820836297</v>
      </c>
      <c r="G354" s="8">
        <f t="shared" si="54"/>
        <v>1.8438574668910515</v>
      </c>
      <c r="H354" s="13">
        <v>751500</v>
      </c>
      <c r="I354" s="8">
        <f t="shared" si="55"/>
        <v>1.886437231719256</v>
      </c>
      <c r="J354" s="8">
        <f t="shared" si="56"/>
        <v>1.8448961555457357</v>
      </c>
      <c r="K354" s="13">
        <v>759000</v>
      </c>
      <c r="L354" s="8">
        <f t="shared" si="57"/>
        <v>1.9041168059005043</v>
      </c>
      <c r="M354" s="8">
        <f t="shared" si="58"/>
        <v>1.862211099661416</v>
      </c>
      <c r="N354" s="13">
        <v>757500</v>
      </c>
      <c r="O354" s="8">
        <f t="shared" si="59"/>
        <v>1.902214856109688</v>
      </c>
      <c r="P354" s="8">
        <f t="shared" si="60"/>
        <v>1.862506454230287</v>
      </c>
    </row>
    <row r="355" spans="1:16" ht="12">
      <c r="A355" s="7" t="s">
        <v>47</v>
      </c>
      <c r="B355" s="13">
        <v>838500</v>
      </c>
      <c r="C355" s="8">
        <f t="shared" si="51"/>
        <v>2.097246191941172</v>
      </c>
      <c r="D355" s="8">
        <f t="shared" si="52"/>
        <v>2.0450720714128923</v>
      </c>
      <c r="E355" s="13">
        <v>832500</v>
      </c>
      <c r="F355" s="8">
        <f t="shared" si="53"/>
        <v>2.077640100325684</v>
      </c>
      <c r="G355" s="8">
        <f t="shared" si="54"/>
        <v>2.030438281993122</v>
      </c>
      <c r="H355" s="13">
        <v>826500</v>
      </c>
      <c r="I355" s="8">
        <f t="shared" si="55"/>
        <v>2.074704420513593</v>
      </c>
      <c r="J355" s="8">
        <f t="shared" si="56"/>
        <v>2.0290175283546916</v>
      </c>
      <c r="K355" s="13">
        <v>804000</v>
      </c>
      <c r="L355" s="8">
        <f t="shared" si="57"/>
        <v>2.0170091066455935</v>
      </c>
      <c r="M355" s="8">
        <f t="shared" si="58"/>
        <v>1.9726188723686147</v>
      </c>
      <c r="N355" s="13">
        <v>814500</v>
      </c>
      <c r="O355" s="8">
        <f t="shared" si="59"/>
        <v>2.045351815579328</v>
      </c>
      <c r="P355" s="8">
        <f t="shared" si="60"/>
        <v>2.0026554547466255</v>
      </c>
    </row>
    <row r="356" spans="1:16" ht="12">
      <c r="A356" s="7" t="s">
        <v>48</v>
      </c>
      <c r="B356" s="13">
        <v>1485000</v>
      </c>
      <c r="C356" s="8">
        <f t="shared" si="51"/>
        <v>3.7142642755308772</v>
      </c>
      <c r="D356" s="8">
        <f t="shared" si="52"/>
        <v>3.621862881393137</v>
      </c>
      <c r="E356" s="13">
        <v>1450500</v>
      </c>
      <c r="F356" s="8">
        <f t="shared" si="53"/>
        <v>3.619960318945832</v>
      </c>
      <c r="G356" s="8">
        <f t="shared" si="54"/>
        <v>3.537718592229458</v>
      </c>
      <c r="H356" s="13">
        <v>1443000</v>
      </c>
      <c r="I356" s="8">
        <f t="shared" si="55"/>
        <v>3.6222607124030426</v>
      </c>
      <c r="J356" s="8">
        <f t="shared" si="56"/>
        <v>3.542495212844307</v>
      </c>
      <c r="K356" s="13">
        <v>1426500</v>
      </c>
      <c r="L356" s="8">
        <f t="shared" si="57"/>
        <v>3.5786859336193273</v>
      </c>
      <c r="M356" s="8">
        <f t="shared" si="58"/>
        <v>3.4999263948181953</v>
      </c>
      <c r="N356" s="13">
        <v>1413000</v>
      </c>
      <c r="O356" s="8">
        <f t="shared" si="59"/>
        <v>3.548289890010547</v>
      </c>
      <c r="P356" s="8">
        <f t="shared" si="60"/>
        <v>3.474219960168179</v>
      </c>
    </row>
    <row r="357" spans="1:16" ht="12">
      <c r="A357" s="7" t="s">
        <v>49</v>
      </c>
      <c r="B357" s="13">
        <v>738000</v>
      </c>
      <c r="C357" s="8">
        <f t="shared" si="51"/>
        <v>1.845876791475951</v>
      </c>
      <c r="D357" s="8">
        <f t="shared" si="52"/>
        <v>1.7999560986317407</v>
      </c>
      <c r="E357" s="13">
        <v>721500</v>
      </c>
      <c r="F357" s="8">
        <f t="shared" si="53"/>
        <v>1.8006214202822595</v>
      </c>
      <c r="G357" s="8">
        <f t="shared" si="54"/>
        <v>1.7597131777273725</v>
      </c>
      <c r="H357" s="13">
        <v>718500</v>
      </c>
      <c r="I357" s="8">
        <f t="shared" si="55"/>
        <v>1.8035996686497477</v>
      </c>
      <c r="J357" s="8">
        <f t="shared" si="56"/>
        <v>1.7638827515097952</v>
      </c>
      <c r="K357" s="13">
        <v>697500</v>
      </c>
      <c r="L357" s="8">
        <f t="shared" si="57"/>
        <v>1.7498306615488823</v>
      </c>
      <c r="M357" s="8">
        <f t="shared" si="58"/>
        <v>1.7113204769615782</v>
      </c>
      <c r="N357" s="13">
        <v>690000</v>
      </c>
      <c r="O357" s="8">
        <f t="shared" si="59"/>
        <v>1.732710562000904</v>
      </c>
      <c r="P357" s="8">
        <f t="shared" si="60"/>
        <v>1.696540532566202</v>
      </c>
    </row>
    <row r="358" spans="1:16" ht="12">
      <c r="A358" s="7" t="s">
        <v>50</v>
      </c>
      <c r="B358" s="13">
        <v>424500</v>
      </c>
      <c r="C358" s="8">
        <f t="shared" si="51"/>
        <v>1.0617543333083215</v>
      </c>
      <c r="D358" s="8">
        <f t="shared" si="52"/>
        <v>1.0353406014487452</v>
      </c>
      <c r="E358" s="13">
        <v>430500</v>
      </c>
      <c r="F358" s="8">
        <f t="shared" si="53"/>
        <v>1.0743832590873357</v>
      </c>
      <c r="G358" s="8">
        <f t="shared" si="54"/>
        <v>1.0499743908685153</v>
      </c>
      <c r="H358" s="13">
        <v>427500</v>
      </c>
      <c r="I358" s="8">
        <f t="shared" si="55"/>
        <v>1.0731229761277206</v>
      </c>
      <c r="J358" s="8">
        <f t="shared" si="56"/>
        <v>1.0494918250110472</v>
      </c>
      <c r="K358" s="13">
        <v>412500</v>
      </c>
      <c r="L358" s="8">
        <f t="shared" si="57"/>
        <v>1.0348460901633176</v>
      </c>
      <c r="M358" s="8">
        <f t="shared" si="58"/>
        <v>1.012071249815987</v>
      </c>
      <c r="N358" s="13">
        <v>411000</v>
      </c>
      <c r="O358" s="8">
        <f t="shared" si="59"/>
        <v>1.0320928130179299</v>
      </c>
      <c r="P358" s="8">
        <f t="shared" si="60"/>
        <v>1.0105480563546507</v>
      </c>
    </row>
    <row r="359" spans="1:16" ht="12">
      <c r="A359" s="7" t="s">
        <v>51</v>
      </c>
      <c r="B359" s="13">
        <v>799500</v>
      </c>
      <c r="C359" s="8">
        <f t="shared" si="51"/>
        <v>1.9996998574322804</v>
      </c>
      <c r="D359" s="8">
        <f t="shared" si="52"/>
        <v>1.9499524401843857</v>
      </c>
      <c r="E359" s="13">
        <v>798000</v>
      </c>
      <c r="F359" s="8">
        <f t="shared" si="53"/>
        <v>1.9915396997716468</v>
      </c>
      <c r="G359" s="8">
        <f t="shared" si="54"/>
        <v>1.9462939928294432</v>
      </c>
      <c r="H359" s="13">
        <v>793500</v>
      </c>
      <c r="I359" s="8">
        <f t="shared" si="55"/>
        <v>1.9918668574440845</v>
      </c>
      <c r="J359" s="8">
        <f t="shared" si="56"/>
        <v>1.948004124318751</v>
      </c>
      <c r="K359" s="13">
        <v>771000</v>
      </c>
      <c r="L359" s="8">
        <f t="shared" si="57"/>
        <v>1.934221419432528</v>
      </c>
      <c r="M359" s="8">
        <f t="shared" si="58"/>
        <v>1.8916531723833359</v>
      </c>
      <c r="N359" s="13">
        <v>774000</v>
      </c>
      <c r="O359" s="8">
        <f t="shared" si="59"/>
        <v>1.9436492391140576</v>
      </c>
      <c r="P359" s="8">
        <f t="shared" si="60"/>
        <v>1.9030759017481744</v>
      </c>
    </row>
    <row r="360" spans="1:16" ht="12">
      <c r="A360" s="7" t="s">
        <v>52</v>
      </c>
      <c r="B360" s="13">
        <v>130500</v>
      </c>
      <c r="C360" s="8">
        <f t="shared" si="51"/>
        <v>0.3264050423951377</v>
      </c>
      <c r="D360" s="8">
        <f t="shared" si="52"/>
        <v>0.3182849198800029</v>
      </c>
      <c r="E360" s="13">
        <v>132000</v>
      </c>
      <c r="F360" s="8">
        <f t="shared" si="53"/>
        <v>0.32942761951109945</v>
      </c>
      <c r="G360" s="8">
        <f t="shared" si="54"/>
        <v>0.3219433672349455</v>
      </c>
      <c r="H360" s="13">
        <v>132000</v>
      </c>
      <c r="I360" s="8">
        <f t="shared" si="55"/>
        <v>0.331350252278033</v>
      </c>
      <c r="J360" s="8">
        <f t="shared" si="56"/>
        <v>0.324053616143762</v>
      </c>
      <c r="K360" s="13">
        <v>123000</v>
      </c>
      <c r="L360" s="8">
        <f t="shared" si="57"/>
        <v>0.30857228870324377</v>
      </c>
      <c r="M360" s="8">
        <f t="shared" si="58"/>
        <v>0.30178124539967616</v>
      </c>
      <c r="N360" s="13">
        <v>121500</v>
      </c>
      <c r="O360" s="8">
        <f t="shared" si="59"/>
        <v>0.3051077293958114</v>
      </c>
      <c r="P360" s="8">
        <f t="shared" si="60"/>
        <v>0.29873865899535296</v>
      </c>
    </row>
    <row r="361" spans="1:16" ht="12">
      <c r="A361" s="7" t="s">
        <v>53</v>
      </c>
      <c r="B361" s="13">
        <v>253500</v>
      </c>
      <c r="C361" s="8">
        <f t="shared" si="51"/>
        <v>0.6340511743077962</v>
      </c>
      <c r="D361" s="8">
        <f t="shared" si="52"/>
        <v>0.618277602985293</v>
      </c>
      <c r="E361" s="13">
        <v>252000</v>
      </c>
      <c r="F361" s="8">
        <f t="shared" si="53"/>
        <v>0.628907273612099</v>
      </c>
      <c r="G361" s="8">
        <f t="shared" si="54"/>
        <v>0.6146191556303505</v>
      </c>
      <c r="H361" s="13">
        <v>250500</v>
      </c>
      <c r="I361" s="8">
        <f t="shared" si="55"/>
        <v>0.6288124105730853</v>
      </c>
      <c r="J361" s="8">
        <f t="shared" si="56"/>
        <v>0.6149653851819119</v>
      </c>
      <c r="K361" s="13">
        <v>240000</v>
      </c>
      <c r="L361" s="8">
        <f t="shared" si="57"/>
        <v>0.6020922706404757</v>
      </c>
      <c r="M361" s="8">
        <f t="shared" si="58"/>
        <v>0.5888414544383924</v>
      </c>
      <c r="N361" s="13">
        <v>238500</v>
      </c>
      <c r="O361" s="8">
        <f t="shared" si="59"/>
        <v>0.5989151725177038</v>
      </c>
      <c r="P361" s="8">
        <f t="shared" si="60"/>
        <v>0.5864129232131002</v>
      </c>
    </row>
    <row r="362" spans="1:16" ht="12">
      <c r="A362" s="7" t="s">
        <v>54</v>
      </c>
      <c r="B362" s="13">
        <v>277500</v>
      </c>
      <c r="C362" s="8">
        <f t="shared" si="51"/>
        <v>0.6940796878517296</v>
      </c>
      <c r="D362" s="8">
        <f t="shared" si="52"/>
        <v>0.676812760664374</v>
      </c>
      <c r="E362" s="13">
        <v>276000</v>
      </c>
      <c r="F362" s="8">
        <f t="shared" si="53"/>
        <v>0.6888032044322989</v>
      </c>
      <c r="G362" s="8">
        <f t="shared" si="54"/>
        <v>0.6731543133094314</v>
      </c>
      <c r="H362" s="13">
        <v>274500</v>
      </c>
      <c r="I362" s="8">
        <f t="shared" si="55"/>
        <v>0.6890579109872731</v>
      </c>
      <c r="J362" s="8">
        <f t="shared" si="56"/>
        <v>0.6738842244807778</v>
      </c>
      <c r="K362" s="13">
        <v>307500</v>
      </c>
      <c r="L362" s="8">
        <f t="shared" si="57"/>
        <v>0.7714307217581095</v>
      </c>
      <c r="M362" s="8">
        <f t="shared" si="58"/>
        <v>0.7544531134991903</v>
      </c>
      <c r="N362" s="13">
        <v>312000</v>
      </c>
      <c r="O362" s="8">
        <f t="shared" si="59"/>
        <v>0.7834865149917132</v>
      </c>
      <c r="P362" s="8">
        <f t="shared" si="60"/>
        <v>0.7671313712473261</v>
      </c>
    </row>
    <row r="363" spans="1:16" ht="12">
      <c r="A363" s="7" t="s">
        <v>55</v>
      </c>
      <c r="B363" s="13">
        <v>178500</v>
      </c>
      <c r="C363" s="8">
        <f t="shared" si="51"/>
        <v>0.44646206948300443</v>
      </c>
      <c r="D363" s="8">
        <f t="shared" si="52"/>
        <v>0.43535523523816494</v>
      </c>
      <c r="E363" s="13">
        <v>177000</v>
      </c>
      <c r="F363" s="8">
        <f t="shared" si="53"/>
        <v>0.4417324897989743</v>
      </c>
      <c r="G363" s="8">
        <f t="shared" si="54"/>
        <v>0.43169678788322235</v>
      </c>
      <c r="H363" s="13">
        <v>175500</v>
      </c>
      <c r="I363" s="8">
        <f t="shared" si="55"/>
        <v>0.4405452217787484</v>
      </c>
      <c r="J363" s="8">
        <f t="shared" si="56"/>
        <v>0.4308440123729563</v>
      </c>
      <c r="K363" s="13">
        <v>175500</v>
      </c>
      <c r="L363" s="8">
        <f t="shared" si="57"/>
        <v>0.4402799729058478</v>
      </c>
      <c r="M363" s="8">
        <f t="shared" si="58"/>
        <v>0.4305903135580745</v>
      </c>
      <c r="N363" s="13">
        <v>174000</v>
      </c>
      <c r="O363" s="8">
        <f t="shared" si="59"/>
        <v>0.43694440259153233</v>
      </c>
      <c r="P363" s="8">
        <f t="shared" si="60"/>
        <v>0.4278232647340857</v>
      </c>
    </row>
    <row r="364" spans="1:16" ht="12">
      <c r="A364" s="7" t="s">
        <v>56</v>
      </c>
      <c r="B364" s="13">
        <v>1135500</v>
      </c>
      <c r="C364" s="8">
        <f t="shared" si="51"/>
        <v>2.8400990470473473</v>
      </c>
      <c r="D364" s="8">
        <f t="shared" si="52"/>
        <v>2.7694446476915195</v>
      </c>
      <c r="E364" s="13">
        <v>1149000</v>
      </c>
      <c r="F364" s="8">
        <f t="shared" si="53"/>
        <v>2.8675176880170703</v>
      </c>
      <c r="G364" s="8">
        <f t="shared" si="54"/>
        <v>2.802370673886003</v>
      </c>
      <c r="H364" s="13">
        <v>1143000</v>
      </c>
      <c r="I364" s="8">
        <f t="shared" si="55"/>
        <v>2.8691919572256945</v>
      </c>
      <c r="J364" s="8">
        <f t="shared" si="56"/>
        <v>2.8060097216084845</v>
      </c>
      <c r="K364" s="13">
        <v>1167000</v>
      </c>
      <c r="L364" s="8">
        <f t="shared" si="57"/>
        <v>2.927673665989313</v>
      </c>
      <c r="M364" s="8">
        <f t="shared" si="58"/>
        <v>2.8632415722066833</v>
      </c>
      <c r="N364" s="13">
        <v>1168500</v>
      </c>
      <c r="O364" s="8">
        <f t="shared" si="59"/>
        <v>2.9343076691276178</v>
      </c>
      <c r="P364" s="8">
        <f t="shared" si="60"/>
        <v>2.8730545105849377</v>
      </c>
    </row>
    <row r="365" spans="1:16" ht="12">
      <c r="A365" s="7" t="s">
        <v>11</v>
      </c>
      <c r="B365" s="13">
        <v>282000</v>
      </c>
      <c r="C365" s="8">
        <f t="shared" si="51"/>
        <v>0.7053350341412171</v>
      </c>
      <c r="D365" s="8">
        <f t="shared" si="52"/>
        <v>0.6877881027292018</v>
      </c>
      <c r="E365" s="13">
        <v>285000</v>
      </c>
      <c r="F365" s="8">
        <f t="shared" si="53"/>
        <v>0.7112641784898739</v>
      </c>
      <c r="G365" s="8">
        <f t="shared" si="54"/>
        <v>0.6951049974390868</v>
      </c>
      <c r="H365" s="13">
        <v>283500</v>
      </c>
      <c r="I365" s="8">
        <f t="shared" si="55"/>
        <v>0.7116499736425935</v>
      </c>
      <c r="J365" s="8">
        <f t="shared" si="56"/>
        <v>0.6959787892178524</v>
      </c>
      <c r="K365" s="13">
        <v>276000</v>
      </c>
      <c r="L365" s="8">
        <f t="shared" si="57"/>
        <v>0.692406111236547</v>
      </c>
      <c r="M365" s="8">
        <f t="shared" si="58"/>
        <v>0.6771676726041513</v>
      </c>
      <c r="N365" s="13">
        <v>276000</v>
      </c>
      <c r="O365" s="8">
        <f t="shared" si="59"/>
        <v>0.6930842248003616</v>
      </c>
      <c r="P365" s="8">
        <f t="shared" si="60"/>
        <v>0.6786162130264808</v>
      </c>
    </row>
    <row r="366" spans="1:16" ht="12">
      <c r="A366" s="7" t="s">
        <v>12</v>
      </c>
      <c r="B366" s="13">
        <v>2491500</v>
      </c>
      <c r="C366" s="8">
        <f t="shared" si="51"/>
        <v>6.231710062279583</v>
      </c>
      <c r="D366" s="8">
        <f t="shared" si="52"/>
        <v>6.076681056559596</v>
      </c>
      <c r="E366" s="13">
        <v>2602500</v>
      </c>
      <c r="F366" s="8">
        <f t="shared" si="53"/>
        <v>6.494964998315427</v>
      </c>
      <c r="G366" s="8">
        <f t="shared" si="54"/>
        <v>6.347406160825345</v>
      </c>
      <c r="H366" s="13">
        <v>2587500</v>
      </c>
      <c r="I366" s="8">
        <f t="shared" si="55"/>
        <v>6.495218013404624</v>
      </c>
      <c r="J366" s="8">
        <f t="shared" si="56"/>
        <v>6.35218736190897</v>
      </c>
      <c r="K366" s="13">
        <v>2532000</v>
      </c>
      <c r="L366" s="8">
        <f t="shared" si="57"/>
        <v>6.352073455257018</v>
      </c>
      <c r="M366" s="8">
        <f t="shared" si="58"/>
        <v>6.212277344325041</v>
      </c>
      <c r="N366" s="13">
        <v>2479500</v>
      </c>
      <c r="O366" s="8">
        <f t="shared" si="59"/>
        <v>6.226457736929335</v>
      </c>
      <c r="P366" s="8">
        <f t="shared" si="60"/>
        <v>6.096481522460722</v>
      </c>
    </row>
    <row r="367" spans="1:16" ht="12">
      <c r="A367" s="7" t="s">
        <v>13</v>
      </c>
      <c r="B367" s="13">
        <v>1098000</v>
      </c>
      <c r="C367" s="8">
        <f t="shared" si="51"/>
        <v>2.7463044946349515</v>
      </c>
      <c r="D367" s="8">
        <f t="shared" si="52"/>
        <v>2.677983463817956</v>
      </c>
      <c r="E367" s="13">
        <v>1074000</v>
      </c>
      <c r="F367" s="8">
        <f t="shared" si="53"/>
        <v>2.6803429042039455</v>
      </c>
      <c r="G367" s="8">
        <f t="shared" si="54"/>
        <v>2.6194483061388745</v>
      </c>
      <c r="H367" s="13">
        <v>1068000</v>
      </c>
      <c r="I367" s="8">
        <f t="shared" si="55"/>
        <v>2.6809247684313577</v>
      </c>
      <c r="J367" s="8">
        <f t="shared" si="56"/>
        <v>2.6218883487995286</v>
      </c>
      <c r="K367" s="13">
        <v>1110000</v>
      </c>
      <c r="L367" s="8">
        <f t="shared" si="57"/>
        <v>2.7846767517121997</v>
      </c>
      <c r="M367" s="8">
        <f t="shared" si="58"/>
        <v>2.723391726777565</v>
      </c>
      <c r="N367" s="13">
        <v>1119000</v>
      </c>
      <c r="O367" s="8">
        <f t="shared" si="59"/>
        <v>2.8100045201145094</v>
      </c>
      <c r="P367" s="8">
        <f t="shared" si="60"/>
        <v>2.7513461680312754</v>
      </c>
    </row>
    <row r="368" spans="1:16" ht="12">
      <c r="A368" s="7" t="s">
        <v>14</v>
      </c>
      <c r="B368" s="13">
        <v>93000</v>
      </c>
      <c r="C368" s="8">
        <f t="shared" si="51"/>
        <v>0.2326104899827418</v>
      </c>
      <c r="D368" s="8">
        <f t="shared" si="52"/>
        <v>0.22682373600643888</v>
      </c>
      <c r="E368" s="13">
        <v>91500</v>
      </c>
      <c r="F368" s="8">
        <f t="shared" si="53"/>
        <v>0.22835323625201212</v>
      </c>
      <c r="G368" s="8">
        <f t="shared" si="54"/>
        <v>0.22316528865149632</v>
      </c>
      <c r="H368" s="13">
        <v>91500</v>
      </c>
      <c r="I368" s="8">
        <f t="shared" si="55"/>
        <v>0.22968597032909105</v>
      </c>
      <c r="J368" s="8">
        <f t="shared" si="56"/>
        <v>0.2246280748269259</v>
      </c>
      <c r="K368" s="13">
        <v>82500</v>
      </c>
      <c r="L368" s="8">
        <f t="shared" si="57"/>
        <v>0.2069692180326635</v>
      </c>
      <c r="M368" s="8">
        <f t="shared" si="58"/>
        <v>0.2024142499631974</v>
      </c>
      <c r="N368" s="13">
        <v>82500</v>
      </c>
      <c r="O368" s="8">
        <f t="shared" si="59"/>
        <v>0.20717191502184723</v>
      </c>
      <c r="P368" s="8">
        <f t="shared" si="60"/>
        <v>0.20284723758943718</v>
      </c>
    </row>
    <row r="369" spans="1:16" ht="12">
      <c r="A369" s="7" t="s">
        <v>15</v>
      </c>
      <c r="B369" s="13">
        <v>1786500</v>
      </c>
      <c r="C369" s="8">
        <f t="shared" si="51"/>
        <v>4.4683724769265405</v>
      </c>
      <c r="D369" s="8">
        <f t="shared" si="52"/>
        <v>4.357210799736592</v>
      </c>
      <c r="E369" s="13">
        <v>1609500</v>
      </c>
      <c r="F369" s="8">
        <f t="shared" si="53"/>
        <v>4.016770860629656</v>
      </c>
      <c r="G369" s="8">
        <f t="shared" si="54"/>
        <v>3.9255140118533696</v>
      </c>
      <c r="H369" s="13">
        <v>1600500</v>
      </c>
      <c r="I369" s="8">
        <f t="shared" si="55"/>
        <v>4.01762180887115</v>
      </c>
      <c r="J369" s="8">
        <f t="shared" si="56"/>
        <v>3.929150095743114</v>
      </c>
      <c r="K369" s="13">
        <v>1582500</v>
      </c>
      <c r="L369" s="8">
        <f t="shared" si="57"/>
        <v>3.9700459095356364</v>
      </c>
      <c r="M369" s="8">
        <f t="shared" si="58"/>
        <v>3.88267334020315</v>
      </c>
      <c r="N369" s="13">
        <v>1551000</v>
      </c>
      <c r="O369" s="8">
        <f t="shared" si="59"/>
        <v>3.8948320024107277</v>
      </c>
      <c r="P369" s="8">
        <f t="shared" si="60"/>
        <v>3.8135280666814193</v>
      </c>
    </row>
    <row r="370" spans="1:16" ht="12">
      <c r="A370" s="7" t="s">
        <v>16</v>
      </c>
      <c r="B370" s="13">
        <v>501000</v>
      </c>
      <c r="C370" s="8">
        <f t="shared" si="51"/>
        <v>1.253095220229609</v>
      </c>
      <c r="D370" s="8">
        <f t="shared" si="52"/>
        <v>1.2219214165508159</v>
      </c>
      <c r="E370" s="13">
        <v>495000</v>
      </c>
      <c r="F370" s="8">
        <f t="shared" si="53"/>
        <v>1.235353573166623</v>
      </c>
      <c r="G370" s="8">
        <f t="shared" si="54"/>
        <v>1.2072876271310455</v>
      </c>
      <c r="H370" s="13">
        <v>492000</v>
      </c>
      <c r="I370" s="8">
        <f t="shared" si="55"/>
        <v>1.2350327584908503</v>
      </c>
      <c r="J370" s="8">
        <f t="shared" si="56"/>
        <v>1.207836205626749</v>
      </c>
      <c r="K370" s="13">
        <v>475500</v>
      </c>
      <c r="L370" s="8">
        <f t="shared" si="57"/>
        <v>1.1928953112064424</v>
      </c>
      <c r="M370" s="8">
        <f t="shared" si="58"/>
        <v>1.1666421316060651</v>
      </c>
      <c r="N370" s="13">
        <v>474000</v>
      </c>
      <c r="O370" s="8">
        <f t="shared" si="59"/>
        <v>1.1902968208527949</v>
      </c>
      <c r="P370" s="8">
        <f t="shared" si="60"/>
        <v>1.16544958324113</v>
      </c>
    </row>
    <row r="371" spans="1:16" ht="12">
      <c r="A371" s="7" t="s">
        <v>17</v>
      </c>
      <c r="B371" s="13">
        <v>472500</v>
      </c>
      <c r="C371" s="8">
        <f t="shared" si="51"/>
        <v>1.1818113603961882</v>
      </c>
      <c r="D371" s="8">
        <f t="shared" si="52"/>
        <v>1.1524109168069072</v>
      </c>
      <c r="E371" s="13">
        <v>471000</v>
      </c>
      <c r="F371" s="8">
        <f t="shared" si="53"/>
        <v>1.1754576423464231</v>
      </c>
      <c r="G371" s="8">
        <f t="shared" si="54"/>
        <v>1.1487524694519646</v>
      </c>
      <c r="H371" s="13">
        <v>468000</v>
      </c>
      <c r="I371" s="8">
        <f t="shared" si="55"/>
        <v>1.1747872580766623</v>
      </c>
      <c r="J371" s="8">
        <f t="shared" si="56"/>
        <v>1.1489173663278833</v>
      </c>
      <c r="K371" s="13">
        <v>471000</v>
      </c>
      <c r="L371" s="8">
        <f t="shared" si="57"/>
        <v>1.1816060811319335</v>
      </c>
      <c r="M371" s="8">
        <f t="shared" si="58"/>
        <v>1.1556013543353452</v>
      </c>
      <c r="N371" s="13">
        <v>468000</v>
      </c>
      <c r="O371" s="8">
        <f t="shared" si="59"/>
        <v>1.1752297724875698</v>
      </c>
      <c r="P371" s="8">
        <f t="shared" si="60"/>
        <v>1.150697056870989</v>
      </c>
    </row>
    <row r="372" spans="1:16" ht="12">
      <c r="A372" s="7" t="s">
        <v>18</v>
      </c>
      <c r="B372" s="13">
        <v>1659000</v>
      </c>
      <c r="C372" s="8">
        <f t="shared" si="51"/>
        <v>4.149470998724394</v>
      </c>
      <c r="D372" s="8">
        <f t="shared" si="52"/>
        <v>4.046242774566474</v>
      </c>
      <c r="E372" s="13">
        <v>1656000</v>
      </c>
      <c r="F372" s="8">
        <f t="shared" si="53"/>
        <v>4.132819226593793</v>
      </c>
      <c r="G372" s="8">
        <f t="shared" si="54"/>
        <v>4.038925879856589</v>
      </c>
      <c r="H372" s="13">
        <v>1645500</v>
      </c>
      <c r="I372" s="8">
        <f t="shared" si="55"/>
        <v>4.130582122147752</v>
      </c>
      <c r="J372" s="8">
        <f t="shared" si="56"/>
        <v>4.039622919428488</v>
      </c>
      <c r="K372" s="13">
        <v>1609500</v>
      </c>
      <c r="L372" s="8">
        <f t="shared" si="57"/>
        <v>4.03778128998269</v>
      </c>
      <c r="M372" s="8">
        <f t="shared" si="58"/>
        <v>3.9489180038274694</v>
      </c>
      <c r="N372" s="13">
        <v>1588500</v>
      </c>
      <c r="O372" s="8">
        <f t="shared" si="59"/>
        <v>3.9890010546933854</v>
      </c>
      <c r="P372" s="8">
        <f t="shared" si="60"/>
        <v>3.9057313564947997</v>
      </c>
    </row>
    <row r="373" spans="1:16" ht="12">
      <c r="A373" s="7" t="s">
        <v>20</v>
      </c>
      <c r="B373" s="13">
        <v>141000</v>
      </c>
      <c r="C373" s="8">
        <f t="shared" si="51"/>
        <v>0.35266751707060856</v>
      </c>
      <c r="D373" s="8">
        <f t="shared" si="52"/>
        <v>0.3438940513646009</v>
      </c>
      <c r="E373" s="13">
        <v>139500</v>
      </c>
      <c r="F373" s="8">
        <f t="shared" si="53"/>
        <v>0.34814509789241194</v>
      </c>
      <c r="G373" s="8">
        <f t="shared" si="54"/>
        <v>0.3402356040096583</v>
      </c>
      <c r="H373" s="13">
        <v>138000</v>
      </c>
      <c r="I373" s="8">
        <f t="shared" si="55"/>
        <v>0.34641162738157993</v>
      </c>
      <c r="J373" s="8">
        <f t="shared" si="56"/>
        <v>0.33878332596847843</v>
      </c>
      <c r="K373" s="13">
        <v>133500</v>
      </c>
      <c r="L373" s="8">
        <f t="shared" si="57"/>
        <v>0.3349138255437646</v>
      </c>
      <c r="M373" s="8">
        <f t="shared" si="58"/>
        <v>0.32754305903135583</v>
      </c>
      <c r="N373" s="13">
        <v>136500</v>
      </c>
      <c r="O373" s="8">
        <f t="shared" si="59"/>
        <v>0.3427753503088745</v>
      </c>
      <c r="P373" s="8">
        <f t="shared" si="60"/>
        <v>0.33561997492070517</v>
      </c>
    </row>
    <row r="374" spans="1:16" ht="12">
      <c r="A374" s="7" t="s">
        <v>21</v>
      </c>
      <c r="B374" s="13">
        <v>543000</v>
      </c>
      <c r="C374" s="8">
        <f t="shared" si="51"/>
        <v>1.3581451189314924</v>
      </c>
      <c r="D374" s="8">
        <f t="shared" si="52"/>
        <v>1.3243579424892076</v>
      </c>
      <c r="E374" s="13">
        <v>562500</v>
      </c>
      <c r="F374" s="8">
        <f t="shared" si="53"/>
        <v>1.4038108785984351</v>
      </c>
      <c r="G374" s="8">
        <f t="shared" si="54"/>
        <v>1.371917758103461</v>
      </c>
      <c r="H374" s="13">
        <v>558000</v>
      </c>
      <c r="I374" s="8">
        <f t="shared" si="55"/>
        <v>1.4007078846298666</v>
      </c>
      <c r="J374" s="8">
        <f t="shared" si="56"/>
        <v>1.36986301369863</v>
      </c>
      <c r="K374" s="13">
        <v>532500</v>
      </c>
      <c r="L374" s="8">
        <f t="shared" si="57"/>
        <v>1.3358922254835555</v>
      </c>
      <c r="M374" s="8">
        <f t="shared" si="58"/>
        <v>1.3064919770351833</v>
      </c>
      <c r="N374" s="13">
        <v>558000</v>
      </c>
      <c r="O374" s="8">
        <f t="shared" si="59"/>
        <v>1.4012354979659485</v>
      </c>
      <c r="P374" s="8">
        <f t="shared" si="60"/>
        <v>1.3719849524231025</v>
      </c>
    </row>
    <row r="375" spans="1:16" ht="12">
      <c r="A375" s="7" t="s">
        <v>22</v>
      </c>
      <c r="B375" s="13">
        <v>115500</v>
      </c>
      <c r="C375" s="8">
        <f t="shared" si="51"/>
        <v>0.2888872214301793</v>
      </c>
      <c r="D375" s="8">
        <f t="shared" si="52"/>
        <v>0.2817004463305773</v>
      </c>
      <c r="E375" s="13">
        <v>114000</v>
      </c>
      <c r="F375" s="8">
        <f t="shared" si="53"/>
        <v>0.2845056713959495</v>
      </c>
      <c r="G375" s="8">
        <f t="shared" si="54"/>
        <v>0.27804199897563475</v>
      </c>
      <c r="H375" s="13">
        <v>114000</v>
      </c>
      <c r="I375" s="8">
        <f t="shared" si="55"/>
        <v>0.28616612696739213</v>
      </c>
      <c r="J375" s="8">
        <f t="shared" si="56"/>
        <v>0.2798644866696126</v>
      </c>
      <c r="K375" s="13">
        <v>108000</v>
      </c>
      <c r="L375" s="8">
        <f t="shared" si="57"/>
        <v>0.27094152178821407</v>
      </c>
      <c r="M375" s="8">
        <f t="shared" si="58"/>
        <v>0.2649786544972766</v>
      </c>
      <c r="N375" s="13">
        <v>108000</v>
      </c>
      <c r="O375" s="8">
        <f t="shared" si="59"/>
        <v>0.27120687057405457</v>
      </c>
      <c r="P375" s="8">
        <f t="shared" si="60"/>
        <v>0.265545474662536</v>
      </c>
    </row>
    <row r="376" spans="1:16" ht="12">
      <c r="A376" s="7" t="s">
        <v>23</v>
      </c>
      <c r="B376" s="13">
        <v>756000</v>
      </c>
      <c r="C376" s="8">
        <f t="shared" si="51"/>
        <v>1.890898176633901</v>
      </c>
      <c r="D376" s="8">
        <f t="shared" si="52"/>
        <v>1.8438574668910515</v>
      </c>
      <c r="E376" s="13">
        <v>772500</v>
      </c>
      <c r="F376" s="8">
        <f t="shared" si="53"/>
        <v>1.9279002732751844</v>
      </c>
      <c r="G376" s="8">
        <f t="shared" si="54"/>
        <v>1.8841003877954197</v>
      </c>
      <c r="H376" s="13">
        <v>768000</v>
      </c>
      <c r="I376" s="8">
        <f t="shared" si="55"/>
        <v>1.9278560132540101</v>
      </c>
      <c r="J376" s="8">
        <f t="shared" si="56"/>
        <v>1.885402857563706</v>
      </c>
      <c r="K376" s="13">
        <v>763500</v>
      </c>
      <c r="L376" s="8">
        <f t="shared" si="57"/>
        <v>1.9154060359750131</v>
      </c>
      <c r="M376" s="8">
        <f t="shared" si="58"/>
        <v>1.873251876932136</v>
      </c>
      <c r="N376" s="13">
        <v>756000</v>
      </c>
      <c r="O376" s="8">
        <f t="shared" si="59"/>
        <v>1.8984480940183819</v>
      </c>
      <c r="P376" s="8">
        <f t="shared" si="60"/>
        <v>1.8588183226377517</v>
      </c>
    </row>
    <row r="377" spans="1:16" ht="12">
      <c r="A377" s="7" t="s">
        <v>24</v>
      </c>
      <c r="B377" s="13">
        <v>3177000</v>
      </c>
      <c r="C377" s="8">
        <f t="shared" si="51"/>
        <v>7.94627448037818</v>
      </c>
      <c r="D377" s="8">
        <f t="shared" si="52"/>
        <v>7.748591497768347</v>
      </c>
      <c r="E377" s="13">
        <v>3214500</v>
      </c>
      <c r="F377" s="8">
        <f t="shared" si="53"/>
        <v>8.022311234230525</v>
      </c>
      <c r="G377" s="8">
        <f t="shared" si="54"/>
        <v>7.840052681641911</v>
      </c>
      <c r="H377" s="13">
        <v>3196500</v>
      </c>
      <c r="I377" s="8">
        <f t="shared" si="55"/>
        <v>8.02394758641464</v>
      </c>
      <c r="J377" s="8">
        <f t="shared" si="56"/>
        <v>7.847252909117691</v>
      </c>
      <c r="K377" s="13">
        <v>3279000</v>
      </c>
      <c r="L377" s="8">
        <f t="shared" si="57"/>
        <v>8.2260856476255</v>
      </c>
      <c r="M377" s="8">
        <f t="shared" si="58"/>
        <v>8.045046371264537</v>
      </c>
      <c r="N377" s="13">
        <v>3313500</v>
      </c>
      <c r="O377" s="8">
        <f t="shared" si="59"/>
        <v>8.320777459695645</v>
      </c>
      <c r="P377" s="8">
        <f t="shared" si="60"/>
        <v>8.147082687910304</v>
      </c>
    </row>
    <row r="378" spans="1:16" ht="12">
      <c r="A378" s="7" t="s">
        <v>25</v>
      </c>
      <c r="B378" s="13">
        <v>385500</v>
      </c>
      <c r="C378" s="8">
        <f t="shared" si="51"/>
        <v>0.9642079987994298</v>
      </c>
      <c r="D378" s="8">
        <f t="shared" si="52"/>
        <v>0.9402209702202385</v>
      </c>
      <c r="E378" s="13">
        <v>384000</v>
      </c>
      <c r="F378" s="8">
        <f t="shared" si="53"/>
        <v>0.9583348931231984</v>
      </c>
      <c r="G378" s="8">
        <f t="shared" si="54"/>
        <v>0.936562522865296</v>
      </c>
      <c r="H378" s="13">
        <v>382500</v>
      </c>
      <c r="I378" s="8">
        <f t="shared" si="55"/>
        <v>0.9601626628511183</v>
      </c>
      <c r="J378" s="8">
        <f t="shared" si="56"/>
        <v>0.9390190013256738</v>
      </c>
      <c r="K378" s="13">
        <v>369000</v>
      </c>
      <c r="L378" s="8">
        <f t="shared" si="57"/>
        <v>0.9257168661097314</v>
      </c>
      <c r="M378" s="8">
        <f t="shared" si="58"/>
        <v>0.9053437361990284</v>
      </c>
      <c r="N378" s="13">
        <v>382500</v>
      </c>
      <c r="O378" s="8">
        <f t="shared" si="59"/>
        <v>0.9605243332831098</v>
      </c>
      <c r="P378" s="8">
        <f t="shared" si="60"/>
        <v>0.9404735560964815</v>
      </c>
    </row>
    <row r="379" spans="1:16" ht="12">
      <c r="A379" s="7" t="s">
        <v>26</v>
      </c>
      <c r="B379" s="13">
        <v>82500</v>
      </c>
      <c r="C379" s="8">
        <f t="shared" si="51"/>
        <v>0.20634801530727095</v>
      </c>
      <c r="D379" s="8">
        <f t="shared" si="52"/>
        <v>0.20121460452184092</v>
      </c>
      <c r="E379" s="13">
        <v>85500</v>
      </c>
      <c r="F379" s="8">
        <f t="shared" si="53"/>
        <v>0.21337925354696216</v>
      </c>
      <c r="G379" s="8">
        <f t="shared" si="54"/>
        <v>0.20853149923172606</v>
      </c>
      <c r="H379" s="13">
        <v>85500</v>
      </c>
      <c r="I379" s="8">
        <f t="shared" si="55"/>
        <v>0.21462459522554408</v>
      </c>
      <c r="J379" s="8">
        <f t="shared" si="56"/>
        <v>0.20989836500220946</v>
      </c>
      <c r="K379" s="13">
        <v>81000</v>
      </c>
      <c r="L379" s="8">
        <f t="shared" si="57"/>
        <v>0.20320614134116052</v>
      </c>
      <c r="M379" s="8">
        <f t="shared" si="58"/>
        <v>0.19873399087295746</v>
      </c>
      <c r="N379" s="13">
        <v>79500</v>
      </c>
      <c r="O379" s="8">
        <f t="shared" si="59"/>
        <v>0.1996383908392346</v>
      </c>
      <c r="P379" s="8">
        <f t="shared" si="60"/>
        <v>0.19547097440436675</v>
      </c>
    </row>
    <row r="380" spans="1:16" ht="12">
      <c r="A380" s="7" t="s">
        <v>27</v>
      </c>
      <c r="B380" s="13">
        <v>943500</v>
      </c>
      <c r="C380" s="8">
        <f t="shared" si="51"/>
        <v>2.3598709386958805</v>
      </c>
      <c r="D380" s="8">
        <f t="shared" si="52"/>
        <v>2.301163386258872</v>
      </c>
      <c r="E380" s="13">
        <v>963000</v>
      </c>
      <c r="F380" s="8">
        <f t="shared" si="53"/>
        <v>2.4033242241605213</v>
      </c>
      <c r="G380" s="8">
        <f t="shared" si="54"/>
        <v>2.348723201873125</v>
      </c>
      <c r="H380" s="13">
        <v>957000</v>
      </c>
      <c r="I380" s="8">
        <f t="shared" si="55"/>
        <v>2.402289329015739</v>
      </c>
      <c r="J380" s="8">
        <f t="shared" si="56"/>
        <v>2.3493887170422743</v>
      </c>
      <c r="K380" s="13">
        <v>967500</v>
      </c>
      <c r="L380" s="8">
        <f t="shared" si="57"/>
        <v>2.4271844660194173</v>
      </c>
      <c r="M380" s="8">
        <f t="shared" si="58"/>
        <v>2.3737671132047695</v>
      </c>
      <c r="N380" s="13">
        <v>976500</v>
      </c>
      <c r="O380" s="8">
        <f t="shared" si="59"/>
        <v>2.4521621214404097</v>
      </c>
      <c r="P380" s="8">
        <f t="shared" si="60"/>
        <v>2.400973666740429</v>
      </c>
    </row>
    <row r="381" spans="1:16" ht="12">
      <c r="A381" s="7" t="s">
        <v>28</v>
      </c>
      <c r="B381" s="13">
        <v>853500</v>
      </c>
      <c r="C381" s="8">
        <f t="shared" si="51"/>
        <v>2.1347640129061305</v>
      </c>
      <c r="D381" s="8">
        <f t="shared" si="52"/>
        <v>2.081656544962318</v>
      </c>
      <c r="E381" s="13">
        <v>844500</v>
      </c>
      <c r="F381" s="8">
        <f t="shared" si="53"/>
        <v>2.107588065735784</v>
      </c>
      <c r="G381" s="8">
        <f t="shared" si="54"/>
        <v>2.0597058608326626</v>
      </c>
      <c r="H381" s="13">
        <v>840000</v>
      </c>
      <c r="I381" s="8">
        <f t="shared" si="55"/>
        <v>2.1085925144965736</v>
      </c>
      <c r="J381" s="8">
        <f t="shared" si="56"/>
        <v>2.0621593754603036</v>
      </c>
      <c r="K381" s="13">
        <v>835500</v>
      </c>
      <c r="L381" s="8">
        <f t="shared" si="57"/>
        <v>2.0960337171671557</v>
      </c>
      <c r="M381" s="8">
        <f t="shared" si="58"/>
        <v>2.049904313263654</v>
      </c>
      <c r="N381" s="13">
        <v>828000</v>
      </c>
      <c r="O381" s="8">
        <f t="shared" si="59"/>
        <v>2.0792526744010846</v>
      </c>
      <c r="P381" s="8">
        <f t="shared" si="60"/>
        <v>2.0358486390794424</v>
      </c>
    </row>
    <row r="382" spans="1:16" ht="12">
      <c r="A382" s="7" t="s">
        <v>29</v>
      </c>
      <c r="B382" s="13">
        <v>234000</v>
      </c>
      <c r="C382" s="8">
        <f t="shared" si="51"/>
        <v>0.5852780070533503</v>
      </c>
      <c r="D382" s="8">
        <f t="shared" si="52"/>
        <v>0.5707177873710397</v>
      </c>
      <c r="E382" s="13">
        <v>226500</v>
      </c>
      <c r="F382" s="8">
        <f t="shared" si="53"/>
        <v>0.5652678471156366</v>
      </c>
      <c r="G382" s="8">
        <f t="shared" si="54"/>
        <v>0.5524255505963269</v>
      </c>
      <c r="H382" s="13">
        <v>225000</v>
      </c>
      <c r="I382" s="8">
        <f t="shared" si="55"/>
        <v>0.5648015663830108</v>
      </c>
      <c r="J382" s="8">
        <f t="shared" si="56"/>
        <v>0.552364118426867</v>
      </c>
      <c r="K382" s="13">
        <v>219000</v>
      </c>
      <c r="L382" s="8">
        <f t="shared" si="57"/>
        <v>0.549409196959434</v>
      </c>
      <c r="M382" s="8">
        <f t="shared" si="58"/>
        <v>0.5373178271750331</v>
      </c>
      <c r="N382" s="13">
        <v>216000</v>
      </c>
      <c r="O382" s="8">
        <f t="shared" si="59"/>
        <v>0.5424137411481091</v>
      </c>
      <c r="P382" s="8">
        <f t="shared" si="60"/>
        <v>0.531090949325072</v>
      </c>
    </row>
    <row r="383" spans="1:16" ht="12">
      <c r="A383" s="7" t="s">
        <v>30</v>
      </c>
      <c r="B383" s="13">
        <v>787500</v>
      </c>
      <c r="C383" s="8">
        <f t="shared" si="51"/>
        <v>1.9696856006603136</v>
      </c>
      <c r="D383" s="8">
        <f t="shared" si="52"/>
        <v>1.9206848613448453</v>
      </c>
      <c r="E383" s="13">
        <v>774000</v>
      </c>
      <c r="F383" s="8">
        <f t="shared" si="53"/>
        <v>1.931643768951447</v>
      </c>
      <c r="G383" s="8">
        <f t="shared" si="54"/>
        <v>1.8877588351503622</v>
      </c>
      <c r="H383" s="13">
        <v>769500</v>
      </c>
      <c r="I383" s="8">
        <f t="shared" si="55"/>
        <v>1.9316213570298968</v>
      </c>
      <c r="J383" s="8">
        <f t="shared" si="56"/>
        <v>1.8890852850198852</v>
      </c>
      <c r="K383" s="13">
        <v>748500</v>
      </c>
      <c r="L383" s="8">
        <f t="shared" si="57"/>
        <v>1.8777752690599834</v>
      </c>
      <c r="M383" s="8">
        <f t="shared" si="58"/>
        <v>1.8364492860297366</v>
      </c>
      <c r="N383" s="13">
        <v>742500</v>
      </c>
      <c r="O383" s="8">
        <f t="shared" si="59"/>
        <v>1.864547235196625</v>
      </c>
      <c r="P383" s="8">
        <f t="shared" si="60"/>
        <v>1.8256251383049347</v>
      </c>
    </row>
    <row r="384" spans="1:16" ht="12">
      <c r="A384" s="7" t="s">
        <v>31</v>
      </c>
      <c r="B384" s="13">
        <v>75000</v>
      </c>
      <c r="C384" s="8">
        <f t="shared" si="51"/>
        <v>0.18758910482479177</v>
      </c>
      <c r="D384" s="8">
        <f t="shared" si="52"/>
        <v>0.1829223677471281</v>
      </c>
      <c r="E384" s="13">
        <v>73500</v>
      </c>
      <c r="F384" s="8">
        <f t="shared" si="53"/>
        <v>0.18343128813686221</v>
      </c>
      <c r="G384" s="8">
        <f t="shared" si="54"/>
        <v>0.17926392039218556</v>
      </c>
      <c r="H384" s="13">
        <v>73500</v>
      </c>
      <c r="I384" s="8">
        <f t="shared" si="55"/>
        <v>0.18450184501845018</v>
      </c>
      <c r="J384" s="8">
        <f t="shared" si="56"/>
        <v>0.18043894535277655</v>
      </c>
      <c r="K384" s="13">
        <v>69000</v>
      </c>
      <c r="L384" s="8">
        <f t="shared" si="57"/>
        <v>0.17310152780913676</v>
      </c>
      <c r="M384" s="8">
        <f t="shared" si="58"/>
        <v>0.16929191815103783</v>
      </c>
      <c r="N384" s="13">
        <v>67500</v>
      </c>
      <c r="O384" s="8">
        <f t="shared" si="59"/>
        <v>0.1695042941087841</v>
      </c>
      <c r="P384" s="8">
        <f t="shared" si="60"/>
        <v>0.16596592166408497</v>
      </c>
    </row>
    <row r="385" spans="1:16" ht="12">
      <c r="A385" s="7" t="s">
        <v>33</v>
      </c>
      <c r="B385" s="13">
        <v>60000</v>
      </c>
      <c r="C385" s="8">
        <f t="shared" si="51"/>
        <v>0.15007128385983343</v>
      </c>
      <c r="D385" s="8">
        <f t="shared" si="52"/>
        <v>0.1463378941977025</v>
      </c>
      <c r="E385" s="13">
        <v>60000</v>
      </c>
      <c r="F385" s="8">
        <f t="shared" si="53"/>
        <v>0.14973982705049976</v>
      </c>
      <c r="G385" s="8">
        <f t="shared" si="54"/>
        <v>0.1463378941977025</v>
      </c>
      <c r="H385" s="13">
        <v>60000</v>
      </c>
      <c r="I385" s="8">
        <f t="shared" si="55"/>
        <v>0.15061375103546953</v>
      </c>
      <c r="J385" s="8">
        <f t="shared" si="56"/>
        <v>0.14729709824716453</v>
      </c>
      <c r="K385" s="13">
        <v>60000</v>
      </c>
      <c r="L385" s="8">
        <f t="shared" si="57"/>
        <v>0.15052306766011891</v>
      </c>
      <c r="M385" s="8">
        <f t="shared" si="58"/>
        <v>0.1472103636095981</v>
      </c>
      <c r="N385" s="13">
        <v>60000</v>
      </c>
      <c r="O385" s="8">
        <f t="shared" si="59"/>
        <v>0.15067048365225252</v>
      </c>
      <c r="P385" s="8">
        <f t="shared" si="60"/>
        <v>0.14752526370140887</v>
      </c>
    </row>
    <row r="386" spans="1:16" ht="12">
      <c r="A386" s="7" t="s">
        <v>32</v>
      </c>
      <c r="B386" s="13">
        <v>60000</v>
      </c>
      <c r="C386" s="8">
        <f t="shared" si="51"/>
        <v>0.15007128385983343</v>
      </c>
      <c r="D386" s="8">
        <f t="shared" si="52"/>
        <v>0.1463378941977025</v>
      </c>
      <c r="E386" s="13">
        <v>60000</v>
      </c>
      <c r="F386" s="8">
        <f t="shared" si="53"/>
        <v>0.14973982705049976</v>
      </c>
      <c r="G386" s="8">
        <f t="shared" si="54"/>
        <v>0.1463378941977025</v>
      </c>
      <c r="H386" s="13">
        <v>60000</v>
      </c>
      <c r="I386" s="8">
        <f t="shared" si="55"/>
        <v>0.15061375103546953</v>
      </c>
      <c r="J386" s="8">
        <f t="shared" si="56"/>
        <v>0.14729709824716453</v>
      </c>
      <c r="K386" s="13">
        <v>60000</v>
      </c>
      <c r="L386" s="8">
        <f t="shared" si="57"/>
        <v>0.15052306766011891</v>
      </c>
      <c r="M386" s="8">
        <f t="shared" si="58"/>
        <v>0.1472103636095981</v>
      </c>
      <c r="N386" s="13">
        <v>60000</v>
      </c>
      <c r="O386" s="8">
        <f t="shared" si="59"/>
        <v>0.15067048365225252</v>
      </c>
      <c r="P386" s="8">
        <f t="shared" si="60"/>
        <v>0.14752526370140887</v>
      </c>
    </row>
    <row r="387" spans="1:16" ht="12">
      <c r="A387" s="7" t="s">
        <v>35</v>
      </c>
      <c r="B387" s="13">
        <v>60000</v>
      </c>
      <c r="C387" s="8">
        <f t="shared" si="51"/>
        <v>0.15007128385983343</v>
      </c>
      <c r="D387" s="8">
        <f t="shared" si="52"/>
        <v>0.1463378941977025</v>
      </c>
      <c r="E387" s="13">
        <v>60000</v>
      </c>
      <c r="F387" s="8">
        <f t="shared" si="53"/>
        <v>0.14973982705049976</v>
      </c>
      <c r="G387" s="8">
        <f t="shared" si="54"/>
        <v>0.1463378941977025</v>
      </c>
      <c r="H387" s="13">
        <v>60000</v>
      </c>
      <c r="I387" s="8">
        <f t="shared" si="55"/>
        <v>0.15061375103546953</v>
      </c>
      <c r="J387" s="8">
        <f t="shared" si="56"/>
        <v>0.14729709824716453</v>
      </c>
      <c r="K387" s="13">
        <v>60000</v>
      </c>
      <c r="L387" s="8">
        <f t="shared" si="57"/>
        <v>0.15052306766011891</v>
      </c>
      <c r="M387" s="8">
        <f t="shared" si="58"/>
        <v>0.1472103636095981</v>
      </c>
      <c r="N387" s="13">
        <v>60000</v>
      </c>
      <c r="O387" s="8">
        <f t="shared" si="59"/>
        <v>0.15067048365225252</v>
      </c>
      <c r="P387" s="8">
        <f t="shared" si="60"/>
        <v>0.14752526370140887</v>
      </c>
    </row>
    <row r="388" spans="1:16" ht="12">
      <c r="A388" s="7" t="s">
        <v>19</v>
      </c>
      <c r="B388" s="13">
        <v>660000</v>
      </c>
      <c r="C388" s="8">
        <f t="shared" si="51"/>
        <v>1.6507841224581676</v>
      </c>
      <c r="D388" s="8">
        <f t="shared" si="52"/>
        <v>1.6097168361747274</v>
      </c>
      <c r="E388" s="13">
        <v>601500</v>
      </c>
      <c r="F388" s="8">
        <f t="shared" si="53"/>
        <v>1.50114176618126</v>
      </c>
      <c r="G388" s="8">
        <f t="shared" si="54"/>
        <v>1.4670373893319675</v>
      </c>
      <c r="H388" s="13">
        <v>597000</v>
      </c>
      <c r="I388" s="8">
        <f t="shared" si="55"/>
        <v>1.498606822802922</v>
      </c>
      <c r="J388" s="8">
        <f t="shared" si="56"/>
        <v>1.465606127559287</v>
      </c>
      <c r="K388" s="13">
        <v>597000</v>
      </c>
      <c r="L388" s="8">
        <f t="shared" si="57"/>
        <v>1.4977045232181831</v>
      </c>
      <c r="M388" s="8">
        <f t="shared" si="58"/>
        <v>1.4647431179155013</v>
      </c>
      <c r="N388" s="13">
        <v>585000</v>
      </c>
      <c r="O388" s="8">
        <f t="shared" si="59"/>
        <v>1.4690372156094622</v>
      </c>
      <c r="P388" s="8">
        <f t="shared" si="60"/>
        <v>1.4383713210887366</v>
      </c>
    </row>
    <row r="389" spans="1:16" ht="12">
      <c r="A389" s="7" t="s">
        <v>34</v>
      </c>
      <c r="B389" s="13">
        <v>60000</v>
      </c>
      <c r="C389" s="8">
        <f t="shared" si="51"/>
        <v>0.15007128385983343</v>
      </c>
      <c r="D389" s="8">
        <f t="shared" si="52"/>
        <v>0.1463378941977025</v>
      </c>
      <c r="E389" s="13">
        <v>60000</v>
      </c>
      <c r="F389" s="8">
        <f t="shared" si="53"/>
        <v>0.14973982705049976</v>
      </c>
      <c r="G389" s="8">
        <f t="shared" si="54"/>
        <v>0.1463378941977025</v>
      </c>
      <c r="H389" s="13">
        <v>60000</v>
      </c>
      <c r="I389" s="8">
        <f t="shared" si="55"/>
        <v>0.15061375103546953</v>
      </c>
      <c r="J389" s="8">
        <f t="shared" si="56"/>
        <v>0.14729709824716453</v>
      </c>
      <c r="K389" s="13">
        <v>60000</v>
      </c>
      <c r="L389" s="8">
        <f t="shared" si="57"/>
        <v>0.15052306766011891</v>
      </c>
      <c r="M389" s="8">
        <f t="shared" si="58"/>
        <v>0.1472103636095981</v>
      </c>
      <c r="N389" s="13">
        <v>60000</v>
      </c>
      <c r="O389" s="8">
        <f t="shared" si="59"/>
        <v>0.15067048365225252</v>
      </c>
      <c r="P389" s="8">
        <f t="shared" si="60"/>
        <v>0.14752526370140887</v>
      </c>
    </row>
    <row r="390" spans="1:16" ht="12">
      <c r="A390" s="7" t="s">
        <v>61</v>
      </c>
      <c r="B390" s="13">
        <v>120000</v>
      </c>
      <c r="C390" s="8">
        <f t="shared" si="51"/>
        <v>0.30014256771966685</v>
      </c>
      <c r="D390" s="8">
        <f t="shared" si="52"/>
        <v>0.292675788395405</v>
      </c>
      <c r="E390" s="13">
        <v>90000</v>
      </c>
      <c r="F390" s="8">
        <f t="shared" si="53"/>
        <v>0.22460974057574964</v>
      </c>
      <c r="G390" s="8">
        <f t="shared" si="54"/>
        <v>0.21950684129655373</v>
      </c>
      <c r="H390" s="13">
        <v>60000</v>
      </c>
      <c r="I390" s="8">
        <f t="shared" si="55"/>
        <v>0.15061375103546953</v>
      </c>
      <c r="J390" s="8">
        <f t="shared" si="56"/>
        <v>0.14729709824716453</v>
      </c>
      <c r="K390" s="13">
        <v>60000</v>
      </c>
      <c r="L390" s="8">
        <f t="shared" si="57"/>
        <v>0.15052306766011891</v>
      </c>
      <c r="M390" s="8">
        <f t="shared" si="58"/>
        <v>0.1472103636095981</v>
      </c>
      <c r="N390" s="13">
        <v>24000</v>
      </c>
      <c r="O390" s="8">
        <f t="shared" si="59"/>
        <v>0.06026819346090101</v>
      </c>
      <c r="P390" s="8">
        <f t="shared" si="60"/>
        <v>0.05901010548056355</v>
      </c>
    </row>
    <row r="391" spans="1:16" ht="4.5" customHeight="1">
      <c r="A391" s="7"/>
      <c r="B391" s="13"/>
      <c r="C391" s="8"/>
      <c r="D391" s="8"/>
      <c r="E391" s="13"/>
      <c r="F391" s="8"/>
      <c r="G391" s="8"/>
      <c r="H391" s="13"/>
      <c r="I391" s="8"/>
      <c r="J391" s="8"/>
      <c r="K391" s="13"/>
      <c r="L391" s="8"/>
      <c r="M391" s="8"/>
      <c r="N391" s="13"/>
      <c r="O391" s="8"/>
      <c r="P391" s="8"/>
    </row>
    <row r="392" spans="1:16" ht="24" customHeight="1">
      <c r="A392" s="22" t="s">
        <v>74</v>
      </c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</row>
    <row r="393" spans="1:16" ht="25.5" customHeight="1">
      <c r="A393" s="19" t="s">
        <v>72</v>
      </c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4.5" customHeight="1">
      <c r="A394" s="7"/>
      <c r="B394" s="7"/>
      <c r="C394" s="8"/>
      <c r="D394" s="8"/>
      <c r="E394" s="7"/>
      <c r="F394" s="8"/>
      <c r="G394" s="8"/>
      <c r="H394" s="7"/>
      <c r="I394" s="8"/>
      <c r="J394" s="8"/>
      <c r="K394" s="7"/>
      <c r="L394" s="8"/>
      <c r="M394" s="8"/>
      <c r="N394" s="7"/>
      <c r="O394" s="8"/>
      <c r="P394" s="8"/>
    </row>
    <row r="395" spans="1:16" ht="12">
      <c r="A395" s="7"/>
      <c r="B395" s="18">
        <v>2001</v>
      </c>
      <c r="C395" s="18"/>
      <c r="D395" s="18"/>
      <c r="E395" s="18">
        <v>2002</v>
      </c>
      <c r="F395" s="18"/>
      <c r="G395" s="18"/>
      <c r="H395" s="18">
        <v>2003</v>
      </c>
      <c r="I395" s="18"/>
      <c r="J395" s="18"/>
      <c r="K395" s="18">
        <v>2004</v>
      </c>
      <c r="L395" s="18"/>
      <c r="M395" s="18"/>
      <c r="N395" s="18">
        <v>2005</v>
      </c>
      <c r="O395" s="18"/>
      <c r="P395" s="18"/>
    </row>
    <row r="396" spans="1:16" ht="36">
      <c r="A396" s="9"/>
      <c r="B396" s="9" t="s">
        <v>59</v>
      </c>
      <c r="C396" s="10" t="s">
        <v>57</v>
      </c>
      <c r="D396" s="10" t="s">
        <v>58</v>
      </c>
      <c r="E396" s="9" t="s">
        <v>59</v>
      </c>
      <c r="F396" s="10" t="s">
        <v>57</v>
      </c>
      <c r="G396" s="10" t="s">
        <v>58</v>
      </c>
      <c r="H396" s="9" t="s">
        <v>59</v>
      </c>
      <c r="I396" s="10" t="s">
        <v>57</v>
      </c>
      <c r="J396" s="10" t="s">
        <v>58</v>
      </c>
      <c r="K396" s="9" t="s">
        <v>59</v>
      </c>
      <c r="L396" s="10" t="s">
        <v>57</v>
      </c>
      <c r="M396" s="10" t="s">
        <v>58</v>
      </c>
      <c r="N396" s="9" t="s">
        <v>59</v>
      </c>
      <c r="O396" s="10" t="s">
        <v>57</v>
      </c>
      <c r="P396" s="10" t="s">
        <v>58</v>
      </c>
    </row>
    <row r="397" spans="1:16" ht="12">
      <c r="A397" s="7" t="s">
        <v>62</v>
      </c>
      <c r="B397" s="13">
        <f>SUM(B399:B455)</f>
        <v>10323000000</v>
      </c>
      <c r="C397" s="8"/>
      <c r="D397" s="8">
        <f>B397*100/B$397</f>
        <v>100</v>
      </c>
      <c r="E397" s="13">
        <f>SUM(E399:E455)</f>
        <v>11150000000</v>
      </c>
      <c r="F397" s="8"/>
      <c r="G397" s="8">
        <f>E397*100/E$397</f>
        <v>100</v>
      </c>
      <c r="H397" s="13">
        <f>SUM(H399:H455)</f>
        <v>11968765296</v>
      </c>
      <c r="I397" s="8"/>
      <c r="J397" s="8">
        <f>H397*100/H$397</f>
        <v>100</v>
      </c>
      <c r="K397" s="13">
        <f>SUM(K399:K455)</f>
        <v>12840130270</v>
      </c>
      <c r="L397" s="8"/>
      <c r="M397" s="8">
        <f>K397*100/K$397</f>
        <v>100</v>
      </c>
      <c r="N397" s="13">
        <f>SUM(N399:N455)</f>
        <v>13860071570</v>
      </c>
      <c r="O397" s="8"/>
      <c r="P397" s="8">
        <f>N397*100/N$397</f>
        <v>100</v>
      </c>
    </row>
    <row r="398" spans="1:16" ht="12">
      <c r="A398" s="7" t="s">
        <v>63</v>
      </c>
      <c r="B398" s="13">
        <f>SUM(B399:B449)</f>
        <v>10228607352</v>
      </c>
      <c r="C398" s="8">
        <f>B398*100/B$398</f>
        <v>100</v>
      </c>
      <c r="D398" s="8">
        <f>B398*100/B$397</f>
        <v>99.08560836965998</v>
      </c>
      <c r="E398" s="13">
        <f>SUM(E399:E449)</f>
        <v>11072604103</v>
      </c>
      <c r="F398" s="8">
        <f>E398*100/E$398</f>
        <v>100</v>
      </c>
      <c r="G398" s="8">
        <f>E398*100/E$397</f>
        <v>99.30586639461883</v>
      </c>
      <c r="H398" s="13">
        <f>SUM(H399:H449)</f>
        <v>11941068576</v>
      </c>
      <c r="I398" s="8">
        <f>H398*100/H$398</f>
        <v>100</v>
      </c>
      <c r="J398" s="8">
        <f>H398*100/H$397</f>
        <v>99.76859166910678</v>
      </c>
      <c r="K398" s="13">
        <f>SUM(K399:K449)</f>
        <v>12813912444</v>
      </c>
      <c r="L398" s="8">
        <f>K398*100/K$398</f>
        <v>100</v>
      </c>
      <c r="M398" s="8">
        <f>K398*100/K$397</f>
        <v>99.79581339559104</v>
      </c>
      <c r="N398" s="13">
        <f>SUM(N399:N449)</f>
        <v>13831771160</v>
      </c>
      <c r="O398" s="8">
        <f>N398*100/N$398</f>
        <v>100</v>
      </c>
      <c r="P398" s="8">
        <f>N398*100/N$397</f>
        <v>99.79581339203719</v>
      </c>
    </row>
    <row r="399" spans="1:16" ht="12">
      <c r="A399" s="7" t="s">
        <v>0</v>
      </c>
      <c r="B399" s="13">
        <v>243071245</v>
      </c>
      <c r="C399" s="8">
        <f aca="true" t="shared" si="61" ref="C399:C455">B399*100/B$398</f>
        <v>2.3763865073232306</v>
      </c>
      <c r="D399" s="8">
        <f aca="true" t="shared" si="62" ref="D399:D455">B399*100/B$397</f>
        <v>2.3546570279957377</v>
      </c>
      <c r="E399" s="13">
        <v>250887261</v>
      </c>
      <c r="F399" s="8">
        <f aca="true" t="shared" si="63" ref="F399:F455">E399*100/E$398</f>
        <v>2.2658379064778886</v>
      </c>
      <c r="G399" s="8">
        <f aca="true" t="shared" si="64" ref="G399:G455">E399*100/E$397</f>
        <v>2.2501099641255604</v>
      </c>
      <c r="H399" s="13">
        <v>266468897</v>
      </c>
      <c r="I399" s="8">
        <f aca="true" t="shared" si="65" ref="I399:I455">H399*100/H$398</f>
        <v>2.231533093575628</v>
      </c>
      <c r="J399" s="8">
        <f aca="true" t="shared" si="66" ref="J399:J455">H399*100/H$397</f>
        <v>2.226369140090455</v>
      </c>
      <c r="K399" s="13">
        <v>246145510</v>
      </c>
      <c r="L399" s="8">
        <f aca="true" t="shared" si="67" ref="L399:L455">K399*100/K$398</f>
        <v>1.9209239260508248</v>
      </c>
      <c r="M399" s="8">
        <f aca="true" t="shared" si="68" ref="M399:M455">K399*100/K$397</f>
        <v>1.9170016567129424</v>
      </c>
      <c r="N399" s="13">
        <v>265697802</v>
      </c>
      <c r="O399" s="8">
        <f aca="true" t="shared" si="69" ref="O399:O455">N399*100/N$398</f>
        <v>1.9209239288773774</v>
      </c>
      <c r="P399" s="8">
        <f aca="true" t="shared" si="70" ref="P399:P455">N399*100/N$397</f>
        <v>1.9170016594654569</v>
      </c>
    </row>
    <row r="400" spans="1:16" ht="12">
      <c r="A400" s="7" t="s">
        <v>1</v>
      </c>
      <c r="B400" s="13">
        <v>5138247</v>
      </c>
      <c r="C400" s="8">
        <f t="shared" si="61"/>
        <v>0.050234081954424796</v>
      </c>
      <c r="D400" s="8">
        <f t="shared" si="62"/>
        <v>0.049774745713455394</v>
      </c>
      <c r="E400" s="13">
        <v>3995522</v>
      </c>
      <c r="F400" s="8">
        <f t="shared" si="63"/>
        <v>0.03608475443385046</v>
      </c>
      <c r="G400" s="8">
        <f t="shared" si="64"/>
        <v>0.03583427802690583</v>
      </c>
      <c r="H400" s="13">
        <v>4346370</v>
      </c>
      <c r="I400" s="8">
        <f t="shared" si="65"/>
        <v>0.036398501292720487</v>
      </c>
      <c r="J400" s="8">
        <f t="shared" si="66"/>
        <v>0.03631427212840886</v>
      </c>
      <c r="K400" s="13">
        <v>1322252</v>
      </c>
      <c r="L400" s="8">
        <f t="shared" si="67"/>
        <v>0.010318878061470856</v>
      </c>
      <c r="M400" s="8">
        <f t="shared" si="68"/>
        <v>0.010297808294744039</v>
      </c>
      <c r="N400" s="13">
        <v>1427284</v>
      </c>
      <c r="O400" s="8">
        <f t="shared" si="69"/>
        <v>0.010318880955228297</v>
      </c>
      <c r="P400" s="8">
        <f t="shared" si="70"/>
        <v>0.010297811182226096</v>
      </c>
    </row>
    <row r="401" spans="1:16" ht="12">
      <c r="A401" s="7" t="s">
        <v>2</v>
      </c>
      <c r="B401" s="13">
        <v>221369259</v>
      </c>
      <c r="C401" s="8">
        <f t="shared" si="61"/>
        <v>2.1642169982868262</v>
      </c>
      <c r="D401" s="8">
        <f t="shared" si="62"/>
        <v>2.1444275791920955</v>
      </c>
      <c r="E401" s="13">
        <v>242022122</v>
      </c>
      <c r="F401" s="8">
        <f t="shared" si="63"/>
        <v>2.18577418418154</v>
      </c>
      <c r="G401" s="8">
        <f t="shared" si="64"/>
        <v>2.1706019910313903</v>
      </c>
      <c r="H401" s="13">
        <v>262469364</v>
      </c>
      <c r="I401" s="8">
        <f t="shared" si="65"/>
        <v>2.198039164832613</v>
      </c>
      <c r="J401" s="8">
        <f t="shared" si="66"/>
        <v>2.1929527190888947</v>
      </c>
      <c r="K401" s="13">
        <v>279548214</v>
      </c>
      <c r="L401" s="8">
        <f t="shared" si="67"/>
        <v>2.181599220547944</v>
      </c>
      <c r="M401" s="8">
        <f t="shared" si="68"/>
        <v>2.177144687177695</v>
      </c>
      <c r="N401" s="13">
        <v>301753812</v>
      </c>
      <c r="O401" s="8">
        <f t="shared" si="69"/>
        <v>2.181599221888804</v>
      </c>
      <c r="P401" s="8">
        <f t="shared" si="70"/>
        <v>2.177144688438286</v>
      </c>
    </row>
    <row r="402" spans="1:16" ht="12">
      <c r="A402" s="7" t="s">
        <v>3</v>
      </c>
      <c r="B402" s="13">
        <v>28400984</v>
      </c>
      <c r="C402" s="8">
        <f t="shared" si="61"/>
        <v>0.2776622762281197</v>
      </c>
      <c r="D402" s="8">
        <f t="shared" si="62"/>
        <v>0.2751233556136782</v>
      </c>
      <c r="E402" s="13">
        <v>31637132</v>
      </c>
      <c r="F402" s="8">
        <f t="shared" si="63"/>
        <v>0.28572440327229137</v>
      </c>
      <c r="G402" s="8">
        <f t="shared" si="64"/>
        <v>0.2837410941704036</v>
      </c>
      <c r="H402" s="13">
        <v>41973411</v>
      </c>
      <c r="I402" s="8">
        <f t="shared" si="65"/>
        <v>0.3515046474514108</v>
      </c>
      <c r="J402" s="8">
        <f t="shared" si="66"/>
        <v>0.3506912364137314</v>
      </c>
      <c r="K402" s="13">
        <v>20005498</v>
      </c>
      <c r="L402" s="8">
        <f t="shared" si="67"/>
        <v>0.15612326123991424</v>
      </c>
      <c r="M402" s="8">
        <f t="shared" si="68"/>
        <v>0.15580447845409592</v>
      </c>
      <c r="N402" s="13">
        <v>21594613</v>
      </c>
      <c r="O402" s="8">
        <f t="shared" si="69"/>
        <v>0.15612326686295466</v>
      </c>
      <c r="P402" s="8">
        <f t="shared" si="70"/>
        <v>0.15580448406010647</v>
      </c>
    </row>
    <row r="403" spans="1:16" ht="12">
      <c r="A403" s="7" t="s">
        <v>4</v>
      </c>
      <c r="B403" s="13">
        <v>963316745</v>
      </c>
      <c r="C403" s="8">
        <f t="shared" si="61"/>
        <v>9.417868062084157</v>
      </c>
      <c r="D403" s="8">
        <f t="shared" si="62"/>
        <v>9.331751864767995</v>
      </c>
      <c r="E403" s="13">
        <v>1025071217</v>
      </c>
      <c r="F403" s="8">
        <f t="shared" si="63"/>
        <v>9.25772480858652</v>
      </c>
      <c r="G403" s="8">
        <f t="shared" si="64"/>
        <v>9.193463829596412</v>
      </c>
      <c r="H403" s="13">
        <v>1143192002</v>
      </c>
      <c r="I403" s="8">
        <f t="shared" si="65"/>
        <v>9.573615583262521</v>
      </c>
      <c r="J403" s="8">
        <f t="shared" si="66"/>
        <v>9.55146143923516</v>
      </c>
      <c r="K403" s="13">
        <v>1212778592</v>
      </c>
      <c r="L403" s="8">
        <f t="shared" si="67"/>
        <v>9.464545643652128</v>
      </c>
      <c r="M403" s="8">
        <f t="shared" si="68"/>
        <v>9.44522030927962</v>
      </c>
      <c r="N403" s="13">
        <v>1309114287</v>
      </c>
      <c r="O403" s="8">
        <f t="shared" si="69"/>
        <v>9.464545587522574</v>
      </c>
      <c r="P403" s="8">
        <f t="shared" si="70"/>
        <v>9.44522025292832</v>
      </c>
    </row>
    <row r="404" spans="1:16" ht="12">
      <c r="A404" s="7" t="s">
        <v>5</v>
      </c>
      <c r="B404" s="13">
        <v>219767307</v>
      </c>
      <c r="C404" s="8">
        <f t="shared" si="61"/>
        <v>2.1485555113915766</v>
      </c>
      <c r="D404" s="8">
        <f t="shared" si="62"/>
        <v>2.1289092996222028</v>
      </c>
      <c r="E404" s="13">
        <v>235368194</v>
      </c>
      <c r="F404" s="8">
        <f t="shared" si="63"/>
        <v>2.1256805699052275</v>
      </c>
      <c r="G404" s="8">
        <f t="shared" si="64"/>
        <v>2.110925506726457</v>
      </c>
      <c r="H404" s="13">
        <v>268979665</v>
      </c>
      <c r="I404" s="8">
        <f t="shared" si="65"/>
        <v>2.2525594195197427</v>
      </c>
      <c r="J404" s="8">
        <f t="shared" si="66"/>
        <v>2.2473468093646543</v>
      </c>
      <c r="K404" s="13">
        <v>266943203</v>
      </c>
      <c r="L404" s="8">
        <f t="shared" si="67"/>
        <v>2.0832294911223133</v>
      </c>
      <c r="M404" s="8">
        <f t="shared" si="68"/>
        <v>2.0789758155623446</v>
      </c>
      <c r="N404" s="13">
        <v>288147536</v>
      </c>
      <c r="O404" s="8">
        <f t="shared" si="69"/>
        <v>2.083229491486179</v>
      </c>
      <c r="P404" s="8">
        <f t="shared" si="70"/>
        <v>2.078975815851433</v>
      </c>
    </row>
    <row r="405" spans="1:16" ht="12">
      <c r="A405" s="7" t="s">
        <v>6</v>
      </c>
      <c r="B405" s="13">
        <v>50344741</v>
      </c>
      <c r="C405" s="8">
        <f t="shared" si="61"/>
        <v>0.49219545992403446</v>
      </c>
      <c r="D405" s="8">
        <f t="shared" si="62"/>
        <v>0.4876948658335755</v>
      </c>
      <c r="E405" s="13">
        <v>46622634</v>
      </c>
      <c r="F405" s="8">
        <f t="shared" si="63"/>
        <v>0.42106295471512534</v>
      </c>
      <c r="G405" s="8">
        <f t="shared" si="64"/>
        <v>0.41814021524663675</v>
      </c>
      <c r="H405" s="13">
        <v>61736977</v>
      </c>
      <c r="I405" s="8">
        <f t="shared" si="65"/>
        <v>0.5170138384774318</v>
      </c>
      <c r="J405" s="8">
        <f t="shared" si="66"/>
        <v>0.5158174253833242</v>
      </c>
      <c r="K405" s="13">
        <v>79679734</v>
      </c>
      <c r="L405" s="8">
        <f t="shared" si="67"/>
        <v>0.6218220574568489</v>
      </c>
      <c r="M405" s="8">
        <f t="shared" si="68"/>
        <v>0.6205523801122619</v>
      </c>
      <c r="N405" s="13">
        <v>86009004</v>
      </c>
      <c r="O405" s="8">
        <f t="shared" si="69"/>
        <v>0.621822057385744</v>
      </c>
      <c r="P405" s="8">
        <f t="shared" si="70"/>
        <v>0.6205523800192037</v>
      </c>
    </row>
    <row r="406" spans="1:16" ht="12">
      <c r="A406" s="7" t="s">
        <v>7</v>
      </c>
      <c r="B406" s="13">
        <v>46787550</v>
      </c>
      <c r="C406" s="8">
        <f t="shared" si="61"/>
        <v>0.4574185750795452</v>
      </c>
      <c r="D406" s="8">
        <f t="shared" si="62"/>
        <v>0.45323597791339726</v>
      </c>
      <c r="E406" s="13">
        <v>44858838</v>
      </c>
      <c r="F406" s="8">
        <f t="shared" si="63"/>
        <v>0.40513358540332883</v>
      </c>
      <c r="G406" s="8">
        <f t="shared" si="64"/>
        <v>0.40232141704035873</v>
      </c>
      <c r="H406" s="13">
        <v>50334735</v>
      </c>
      <c r="I406" s="8">
        <f t="shared" si="65"/>
        <v>0.42152622003332507</v>
      </c>
      <c r="J406" s="8">
        <f t="shared" si="66"/>
        <v>0.4205507732432687</v>
      </c>
      <c r="K406" s="13">
        <v>65557841</v>
      </c>
      <c r="L406" s="8">
        <f t="shared" si="67"/>
        <v>0.5116145539974941</v>
      </c>
      <c r="M406" s="8">
        <f t="shared" si="68"/>
        <v>0.5105699056120246</v>
      </c>
      <c r="N406" s="13">
        <v>70765355</v>
      </c>
      <c r="O406" s="8">
        <f t="shared" si="69"/>
        <v>0.5116145588400554</v>
      </c>
      <c r="P406" s="8">
        <f t="shared" si="70"/>
        <v>0.5105699104265159</v>
      </c>
    </row>
    <row r="407" spans="1:16" ht="12">
      <c r="A407" s="7" t="s">
        <v>8</v>
      </c>
      <c r="B407" s="13">
        <v>160630774</v>
      </c>
      <c r="C407" s="8">
        <f t="shared" si="61"/>
        <v>1.5704070795971248</v>
      </c>
      <c r="D407" s="8">
        <f t="shared" si="62"/>
        <v>1.5560474086990217</v>
      </c>
      <c r="E407" s="13">
        <v>161623474</v>
      </c>
      <c r="F407" s="8">
        <f t="shared" si="63"/>
        <v>1.4596699430101534</v>
      </c>
      <c r="G407" s="8">
        <f t="shared" si="64"/>
        <v>1.4495378834080717</v>
      </c>
      <c r="H407" s="13">
        <v>172414282</v>
      </c>
      <c r="I407" s="8">
        <f t="shared" si="65"/>
        <v>1.4438764914769049</v>
      </c>
      <c r="J407" s="8">
        <f t="shared" si="66"/>
        <v>1.4405352409878185</v>
      </c>
      <c r="K407" s="13">
        <v>155622380</v>
      </c>
      <c r="L407" s="8">
        <f t="shared" si="67"/>
        <v>1.2144798138750261</v>
      </c>
      <c r="M407" s="8">
        <f t="shared" si="68"/>
        <v>1.2120000087818423</v>
      </c>
      <c r="N407" s="13">
        <v>167984068</v>
      </c>
      <c r="O407" s="8">
        <f t="shared" si="69"/>
        <v>1.2144798092509796</v>
      </c>
      <c r="P407" s="8">
        <f t="shared" si="70"/>
        <v>1.2120000041240768</v>
      </c>
    </row>
    <row r="408" spans="1:16" ht="12">
      <c r="A408" s="7" t="s">
        <v>9</v>
      </c>
      <c r="B408" s="13">
        <v>303084749</v>
      </c>
      <c r="C408" s="8">
        <f t="shared" si="61"/>
        <v>2.9631086478330584</v>
      </c>
      <c r="D408" s="8">
        <f t="shared" si="62"/>
        <v>2.9360142303593917</v>
      </c>
      <c r="E408" s="13">
        <v>331573384</v>
      </c>
      <c r="F408" s="8">
        <f t="shared" si="63"/>
        <v>2.994538420371806</v>
      </c>
      <c r="G408" s="8">
        <f t="shared" si="64"/>
        <v>2.973752322869955</v>
      </c>
      <c r="H408" s="13">
        <v>379117106</v>
      </c>
      <c r="I408" s="8">
        <f t="shared" si="65"/>
        <v>3.174901003097631</v>
      </c>
      <c r="J408" s="8">
        <f t="shared" si="66"/>
        <v>3.167554017678851</v>
      </c>
      <c r="K408" s="13">
        <v>391184864</v>
      </c>
      <c r="L408" s="8">
        <f t="shared" si="67"/>
        <v>3.052813617305219</v>
      </c>
      <c r="M408" s="8">
        <f t="shared" si="68"/>
        <v>3.0465801808411093</v>
      </c>
      <c r="N408" s="13">
        <v>422258193</v>
      </c>
      <c r="O408" s="8">
        <f t="shared" si="69"/>
        <v>3.0528136137845125</v>
      </c>
      <c r="P408" s="8">
        <f t="shared" si="70"/>
        <v>3.0465801772190995</v>
      </c>
    </row>
    <row r="409" spans="1:16" ht="12">
      <c r="A409" s="7" t="s">
        <v>10</v>
      </c>
      <c r="B409" s="13">
        <v>412688689</v>
      </c>
      <c r="C409" s="8">
        <f t="shared" si="61"/>
        <v>4.03465178394307</v>
      </c>
      <c r="D409" s="8">
        <f t="shared" si="62"/>
        <v>3.99775926571733</v>
      </c>
      <c r="E409" s="13">
        <v>449678422</v>
      </c>
      <c r="F409" s="8">
        <f t="shared" si="63"/>
        <v>4.061180349419018</v>
      </c>
      <c r="G409" s="8">
        <f t="shared" si="64"/>
        <v>4.032990331838565</v>
      </c>
      <c r="H409" s="13">
        <v>493366104</v>
      </c>
      <c r="I409" s="8">
        <f t="shared" si="65"/>
        <v>4.131674655914814</v>
      </c>
      <c r="J409" s="8">
        <f t="shared" si="66"/>
        <v>4.122113616555624</v>
      </c>
      <c r="K409" s="13">
        <v>505645434</v>
      </c>
      <c r="L409" s="8">
        <f t="shared" si="67"/>
        <v>3.9460659358318306</v>
      </c>
      <c r="M409" s="8">
        <f t="shared" si="68"/>
        <v>3.938008597789717</v>
      </c>
      <c r="N409" s="13">
        <v>545810810</v>
      </c>
      <c r="O409" s="8">
        <f t="shared" si="69"/>
        <v>3.9460659353476464</v>
      </c>
      <c r="P409" s="8">
        <f t="shared" si="70"/>
        <v>3.9380085971662844</v>
      </c>
    </row>
    <row r="410" spans="1:16" ht="12">
      <c r="A410" s="7" t="s">
        <v>37</v>
      </c>
      <c r="B410" s="13">
        <v>455430</v>
      </c>
      <c r="C410" s="8">
        <f t="shared" si="61"/>
        <v>0.00445251229543922</v>
      </c>
      <c r="D410" s="8">
        <f t="shared" si="62"/>
        <v>0.0044117988956698636</v>
      </c>
      <c r="E410" s="13">
        <v>616291</v>
      </c>
      <c r="F410" s="8">
        <f t="shared" si="63"/>
        <v>0.00556590838313295</v>
      </c>
      <c r="G410" s="8">
        <f t="shared" si="64"/>
        <v>0.005527273542600897</v>
      </c>
      <c r="H410" s="13">
        <v>459769</v>
      </c>
      <c r="I410" s="8">
        <f t="shared" si="65"/>
        <v>0.0038503170555780585</v>
      </c>
      <c r="J410" s="8">
        <f t="shared" si="66"/>
        <v>0.0038414071011456485</v>
      </c>
      <c r="K410" s="13">
        <v>430130</v>
      </c>
      <c r="L410" s="8">
        <f t="shared" si="67"/>
        <v>0.003356742149439335</v>
      </c>
      <c r="M410" s="8">
        <f t="shared" si="68"/>
        <v>0.00334988813162563</v>
      </c>
      <c r="N410" s="13">
        <v>464297</v>
      </c>
      <c r="O410" s="8">
        <f t="shared" si="69"/>
        <v>0.0033567429263339547</v>
      </c>
      <c r="P410" s="8">
        <f t="shared" si="70"/>
        <v>0.003349888906814642</v>
      </c>
    </row>
    <row r="411" spans="1:16" ht="12">
      <c r="A411" s="7" t="s">
        <v>38</v>
      </c>
      <c r="B411" s="13">
        <v>103546648</v>
      </c>
      <c r="C411" s="8">
        <f t="shared" si="61"/>
        <v>1.0123240088960255</v>
      </c>
      <c r="D411" s="8">
        <f t="shared" si="62"/>
        <v>1.0030674028867577</v>
      </c>
      <c r="E411" s="13">
        <v>124236093</v>
      </c>
      <c r="F411" s="8">
        <f t="shared" si="63"/>
        <v>1.122013320844187</v>
      </c>
      <c r="G411" s="8">
        <f t="shared" si="64"/>
        <v>1.1142250493273542</v>
      </c>
      <c r="H411" s="13">
        <v>141435791</v>
      </c>
      <c r="I411" s="8">
        <f t="shared" si="65"/>
        <v>1.184448360712605</v>
      </c>
      <c r="J411" s="8">
        <f t="shared" si="66"/>
        <v>1.181707448530788</v>
      </c>
      <c r="K411" s="13">
        <v>134434798</v>
      </c>
      <c r="L411" s="8">
        <f t="shared" si="67"/>
        <v>1.0491315481318737</v>
      </c>
      <c r="M411" s="8">
        <f t="shared" si="68"/>
        <v>1.04698936204796</v>
      </c>
      <c r="N411" s="13">
        <v>145113475</v>
      </c>
      <c r="O411" s="8">
        <f t="shared" si="69"/>
        <v>1.0491315488189439</v>
      </c>
      <c r="P411" s="8">
        <f t="shared" si="70"/>
        <v>1.046989362696343</v>
      </c>
    </row>
    <row r="412" spans="1:16" ht="12">
      <c r="A412" s="7" t="s">
        <v>39</v>
      </c>
      <c r="B412" s="13">
        <v>634457441</v>
      </c>
      <c r="C412" s="8">
        <f t="shared" si="61"/>
        <v>6.202774426334241</v>
      </c>
      <c r="D412" s="8">
        <f t="shared" si="62"/>
        <v>6.14605677613097</v>
      </c>
      <c r="E412" s="13">
        <v>675941180</v>
      </c>
      <c r="F412" s="8">
        <f t="shared" si="63"/>
        <v>6.104627002936565</v>
      </c>
      <c r="G412" s="8">
        <f t="shared" si="64"/>
        <v>6.062252735426009</v>
      </c>
      <c r="H412" s="13">
        <v>729823652</v>
      </c>
      <c r="I412" s="8">
        <f t="shared" si="65"/>
        <v>6.111878910626566</v>
      </c>
      <c r="J412" s="8">
        <f t="shared" si="66"/>
        <v>6.09773551365327</v>
      </c>
      <c r="K412" s="13">
        <v>814911405</v>
      </c>
      <c r="L412" s="8">
        <f t="shared" si="67"/>
        <v>6.359583059127074</v>
      </c>
      <c r="M412" s="8">
        <f t="shared" si="68"/>
        <v>6.346597642424075</v>
      </c>
      <c r="N412" s="13">
        <v>879642976</v>
      </c>
      <c r="O412" s="8">
        <f t="shared" si="69"/>
        <v>6.359583062969067</v>
      </c>
      <c r="P412" s="8">
        <f t="shared" si="70"/>
        <v>6.346597646032213</v>
      </c>
    </row>
    <row r="413" spans="1:16" ht="12">
      <c r="A413" s="7" t="s">
        <v>40</v>
      </c>
      <c r="B413" s="13">
        <v>227738130</v>
      </c>
      <c r="C413" s="8">
        <f t="shared" si="61"/>
        <v>2.226482278210341</v>
      </c>
      <c r="D413" s="8">
        <f t="shared" si="62"/>
        <v>2.2061235106073815</v>
      </c>
      <c r="E413" s="13">
        <v>268688994</v>
      </c>
      <c r="F413" s="8">
        <f t="shared" si="63"/>
        <v>2.4266106825511957</v>
      </c>
      <c r="G413" s="8">
        <f t="shared" si="64"/>
        <v>2.4097667623318384</v>
      </c>
      <c r="H413" s="13">
        <v>164693460</v>
      </c>
      <c r="I413" s="8">
        <f t="shared" si="65"/>
        <v>1.3792187772123887</v>
      </c>
      <c r="J413" s="8">
        <f t="shared" si="66"/>
        <v>1.3760271500606758</v>
      </c>
      <c r="K413" s="13">
        <v>140189305</v>
      </c>
      <c r="L413" s="8">
        <f t="shared" si="67"/>
        <v>1.0940398228305548</v>
      </c>
      <c r="M413" s="8">
        <f t="shared" si="68"/>
        <v>1.0918059400654352</v>
      </c>
      <c r="N413" s="13">
        <v>151325085</v>
      </c>
      <c r="O413" s="8">
        <f t="shared" si="69"/>
        <v>1.094039825048696</v>
      </c>
      <c r="P413" s="8">
        <f t="shared" si="70"/>
        <v>1.091805942240167</v>
      </c>
    </row>
    <row r="414" spans="1:16" ht="12">
      <c r="A414" s="7" t="s">
        <v>41</v>
      </c>
      <c r="B414" s="13">
        <v>307135750</v>
      </c>
      <c r="C414" s="8">
        <f t="shared" si="61"/>
        <v>3.0027132671188688</v>
      </c>
      <c r="D414" s="8">
        <f t="shared" si="62"/>
        <v>2.9752567083212242</v>
      </c>
      <c r="E414" s="13">
        <v>349425148</v>
      </c>
      <c r="F414" s="8">
        <f t="shared" si="63"/>
        <v>3.1557630413727797</v>
      </c>
      <c r="G414" s="8">
        <f t="shared" si="64"/>
        <v>3.1338578295964123</v>
      </c>
      <c r="H414" s="13">
        <v>399769058</v>
      </c>
      <c r="I414" s="8">
        <f t="shared" si="65"/>
        <v>3.3478499470598804</v>
      </c>
      <c r="J414" s="8">
        <f t="shared" si="66"/>
        <v>3.3401027433765798</v>
      </c>
      <c r="K414" s="13">
        <v>501191057</v>
      </c>
      <c r="L414" s="8">
        <f t="shared" si="67"/>
        <v>3.911303898714231</v>
      </c>
      <c r="M414" s="8">
        <f t="shared" si="68"/>
        <v>3.903317540095331</v>
      </c>
      <c r="N414" s="13">
        <v>541002605</v>
      </c>
      <c r="O414" s="8">
        <f t="shared" si="69"/>
        <v>3.9113039013002293</v>
      </c>
      <c r="P414" s="8">
        <f t="shared" si="70"/>
        <v>3.9033175425370477</v>
      </c>
    </row>
    <row r="415" spans="1:16" ht="12">
      <c r="A415" s="7" t="s">
        <v>42</v>
      </c>
      <c r="B415" s="13">
        <v>132378252</v>
      </c>
      <c r="C415" s="8">
        <f t="shared" si="61"/>
        <v>1.2941962424055322</v>
      </c>
      <c r="D415" s="8">
        <f t="shared" si="62"/>
        <v>1.2823622202848008</v>
      </c>
      <c r="E415" s="13">
        <v>156569530</v>
      </c>
      <c r="F415" s="8">
        <f t="shared" si="63"/>
        <v>1.414026262869628</v>
      </c>
      <c r="G415" s="8">
        <f t="shared" si="64"/>
        <v>1.4042110313901346</v>
      </c>
      <c r="H415" s="13">
        <v>113302954</v>
      </c>
      <c r="I415" s="8">
        <f t="shared" si="65"/>
        <v>0.9488510452718131</v>
      </c>
      <c r="J415" s="8">
        <f t="shared" si="66"/>
        <v>0.9466553249052867</v>
      </c>
      <c r="K415" s="13">
        <v>110407567</v>
      </c>
      <c r="L415" s="8">
        <f t="shared" si="67"/>
        <v>0.8616226112243912</v>
      </c>
      <c r="M415" s="8">
        <f t="shared" si="68"/>
        <v>0.8598632932717123</v>
      </c>
      <c r="N415" s="13">
        <v>119177667</v>
      </c>
      <c r="O415" s="8">
        <f t="shared" si="69"/>
        <v>0.8616226050981023</v>
      </c>
      <c r="P415" s="8">
        <f t="shared" si="70"/>
        <v>0.8598632871273117</v>
      </c>
    </row>
    <row r="416" spans="1:16" ht="12">
      <c r="A416" s="7" t="s">
        <v>43</v>
      </c>
      <c r="B416" s="13">
        <v>100520433</v>
      </c>
      <c r="C416" s="8">
        <f t="shared" si="61"/>
        <v>0.982738211965339</v>
      </c>
      <c r="D416" s="8">
        <f t="shared" si="62"/>
        <v>0.9737521360069747</v>
      </c>
      <c r="E416" s="13">
        <v>108832893</v>
      </c>
      <c r="F416" s="8">
        <f t="shared" si="63"/>
        <v>0.9829024138098907</v>
      </c>
      <c r="G416" s="8">
        <f t="shared" si="64"/>
        <v>0.9760797578475336</v>
      </c>
      <c r="H416" s="13">
        <v>130078567</v>
      </c>
      <c r="I416" s="8">
        <f t="shared" si="65"/>
        <v>1.0893377437044542</v>
      </c>
      <c r="J416" s="8">
        <f t="shared" si="66"/>
        <v>1.086816925413958</v>
      </c>
      <c r="K416" s="13">
        <v>135931854</v>
      </c>
      <c r="L416" s="8">
        <f t="shared" si="67"/>
        <v>1.0608145997099339</v>
      </c>
      <c r="M416" s="8">
        <f t="shared" si="68"/>
        <v>1.0586485583997116</v>
      </c>
      <c r="N416" s="13">
        <v>146729448</v>
      </c>
      <c r="O416" s="8">
        <f t="shared" si="69"/>
        <v>1.0608146006949988</v>
      </c>
      <c r="P416" s="8">
        <f t="shared" si="70"/>
        <v>1.0586485593450654</v>
      </c>
    </row>
    <row r="417" spans="1:16" ht="12">
      <c r="A417" s="7" t="s">
        <v>44</v>
      </c>
      <c r="B417" s="13">
        <v>43452169</v>
      </c>
      <c r="C417" s="8">
        <f t="shared" si="61"/>
        <v>0.4248102161386007</v>
      </c>
      <c r="D417" s="8">
        <f t="shared" si="62"/>
        <v>0.42092578707739997</v>
      </c>
      <c r="E417" s="13">
        <v>24388642</v>
      </c>
      <c r="F417" s="8">
        <f t="shared" si="63"/>
        <v>0.22026112171202947</v>
      </c>
      <c r="G417" s="8">
        <f t="shared" si="64"/>
        <v>0.21873221524663677</v>
      </c>
      <c r="H417" s="13">
        <v>32841102</v>
      </c>
      <c r="I417" s="8">
        <f t="shared" si="65"/>
        <v>0.27502649190045153</v>
      </c>
      <c r="J417" s="8">
        <f t="shared" si="66"/>
        <v>0.27439005768603053</v>
      </c>
      <c r="K417" s="13">
        <v>31220800</v>
      </c>
      <c r="L417" s="8">
        <f t="shared" si="67"/>
        <v>0.24364767697955406</v>
      </c>
      <c r="M417" s="8">
        <f t="shared" si="68"/>
        <v>0.2431501810612082</v>
      </c>
      <c r="N417" s="13">
        <v>33700789</v>
      </c>
      <c r="O417" s="8">
        <f t="shared" si="69"/>
        <v>0.24364767613752222</v>
      </c>
      <c r="P417" s="8">
        <f t="shared" si="70"/>
        <v>0.2431501802122368</v>
      </c>
    </row>
    <row r="418" spans="1:16" ht="12">
      <c r="A418" s="7" t="s">
        <v>45</v>
      </c>
      <c r="B418" s="13">
        <v>15330251</v>
      </c>
      <c r="C418" s="8">
        <f t="shared" si="61"/>
        <v>0.14987622921122762</v>
      </c>
      <c r="D418" s="8">
        <f t="shared" si="62"/>
        <v>0.14850577351545094</v>
      </c>
      <c r="E418" s="13">
        <v>15190354</v>
      </c>
      <c r="F418" s="8">
        <f t="shared" si="63"/>
        <v>0.1371886311358711</v>
      </c>
      <c r="G418" s="8">
        <f t="shared" si="64"/>
        <v>0.13623635874439463</v>
      </c>
      <c r="H418" s="13">
        <v>17050028</v>
      </c>
      <c r="I418" s="8">
        <f t="shared" si="65"/>
        <v>0.14278477584718294</v>
      </c>
      <c r="J418" s="8">
        <f t="shared" si="66"/>
        <v>0.14245435998062536</v>
      </c>
      <c r="K418" s="13">
        <v>20586288</v>
      </c>
      <c r="L418" s="8">
        <f t="shared" si="67"/>
        <v>0.1606557567016883</v>
      </c>
      <c r="M418" s="8">
        <f t="shared" si="68"/>
        <v>0.1603277191672916</v>
      </c>
      <c r="N418" s="13">
        <v>22221537</v>
      </c>
      <c r="O418" s="8">
        <f t="shared" si="69"/>
        <v>0.1606557594320408</v>
      </c>
      <c r="P418" s="8">
        <f t="shared" si="70"/>
        <v>0.16032772188635963</v>
      </c>
    </row>
    <row r="419" spans="1:16" ht="12">
      <c r="A419" s="7" t="s">
        <v>46</v>
      </c>
      <c r="B419" s="13">
        <v>224434878</v>
      </c>
      <c r="C419" s="8">
        <f t="shared" si="61"/>
        <v>2.194188028501419</v>
      </c>
      <c r="D419" s="8">
        <f t="shared" si="62"/>
        <v>2.1741245568148795</v>
      </c>
      <c r="E419" s="13">
        <v>263926988</v>
      </c>
      <c r="F419" s="8">
        <f t="shared" si="63"/>
        <v>2.383603581821298</v>
      </c>
      <c r="G419" s="8">
        <f t="shared" si="64"/>
        <v>2.367058188340807</v>
      </c>
      <c r="H419" s="13">
        <v>278302032</v>
      </c>
      <c r="I419" s="8">
        <f t="shared" si="65"/>
        <v>2.3306292081711266</v>
      </c>
      <c r="J419" s="8">
        <f t="shared" si="66"/>
        <v>2.325235938021188</v>
      </c>
      <c r="K419" s="13">
        <v>351973320</v>
      </c>
      <c r="L419" s="8">
        <f t="shared" si="67"/>
        <v>2.7468060324136863</v>
      </c>
      <c r="M419" s="8">
        <f t="shared" si="68"/>
        <v>2.7411974224464</v>
      </c>
      <c r="N419" s="13">
        <v>379931925</v>
      </c>
      <c r="O419" s="8">
        <f t="shared" si="69"/>
        <v>2.7468060352149437</v>
      </c>
      <c r="P419" s="8">
        <f t="shared" si="70"/>
        <v>2.7411974251443207</v>
      </c>
    </row>
    <row r="420" spans="1:16" ht="12">
      <c r="A420" s="7" t="s">
        <v>47</v>
      </c>
      <c r="B420" s="13">
        <v>441450258</v>
      </c>
      <c r="C420" s="8">
        <f t="shared" si="61"/>
        <v>4.315839320136609</v>
      </c>
      <c r="D420" s="8">
        <f t="shared" si="62"/>
        <v>4.2763756466143565</v>
      </c>
      <c r="E420" s="13">
        <v>497637958</v>
      </c>
      <c r="F420" s="8">
        <f t="shared" si="63"/>
        <v>4.494317266027514</v>
      </c>
      <c r="G420" s="8">
        <f t="shared" si="64"/>
        <v>4.4631206995515695</v>
      </c>
      <c r="H420" s="13">
        <v>512625500</v>
      </c>
      <c r="I420" s="8">
        <f t="shared" si="65"/>
        <v>4.292961695491062</v>
      </c>
      <c r="J420" s="8">
        <f t="shared" si="66"/>
        <v>4.283027424485641</v>
      </c>
      <c r="K420" s="13">
        <v>660883625</v>
      </c>
      <c r="L420" s="8">
        <f t="shared" si="67"/>
        <v>5.157547531936297</v>
      </c>
      <c r="M420" s="8">
        <f t="shared" si="68"/>
        <v>5.147016510760058</v>
      </c>
      <c r="N420" s="13">
        <v>713380173</v>
      </c>
      <c r="O420" s="8">
        <f t="shared" si="69"/>
        <v>5.157547538546756</v>
      </c>
      <c r="P420" s="8">
        <f t="shared" si="70"/>
        <v>5.147016517173728</v>
      </c>
    </row>
    <row r="421" spans="1:16" ht="12">
      <c r="A421" s="7" t="s">
        <v>48</v>
      </c>
      <c r="B421" s="13">
        <v>729616390</v>
      </c>
      <c r="C421" s="8">
        <f t="shared" si="61"/>
        <v>7.133096079373289</v>
      </c>
      <c r="D421" s="8">
        <f t="shared" si="62"/>
        <v>7.0678716458393875</v>
      </c>
      <c r="E421" s="13">
        <v>824718539</v>
      </c>
      <c r="F421" s="8">
        <f t="shared" si="63"/>
        <v>7.448279838493924</v>
      </c>
      <c r="G421" s="8">
        <f t="shared" si="64"/>
        <v>7.396578825112107</v>
      </c>
      <c r="H421" s="13">
        <v>807418466</v>
      </c>
      <c r="I421" s="8">
        <f t="shared" si="65"/>
        <v>6.761693569223834</v>
      </c>
      <c r="J421" s="8">
        <f t="shared" si="66"/>
        <v>6.746046446995178</v>
      </c>
      <c r="K421" s="13">
        <v>753020711</v>
      </c>
      <c r="L421" s="8">
        <f t="shared" si="67"/>
        <v>5.876586985363672</v>
      </c>
      <c r="M421" s="8">
        <f t="shared" si="68"/>
        <v>5.8645877819431185</v>
      </c>
      <c r="N421" s="13">
        <v>812836064</v>
      </c>
      <c r="O421" s="8">
        <f t="shared" si="69"/>
        <v>5.876586986564923</v>
      </c>
      <c r="P421" s="8">
        <f t="shared" si="70"/>
        <v>5.8645877829330715</v>
      </c>
    </row>
    <row r="422" spans="1:16" ht="12">
      <c r="A422" s="7" t="s">
        <v>49</v>
      </c>
      <c r="B422" s="13">
        <v>240416866</v>
      </c>
      <c r="C422" s="8">
        <f t="shared" si="61"/>
        <v>2.350435965781708</v>
      </c>
      <c r="D422" s="8">
        <f t="shared" si="62"/>
        <v>2.3289437760340985</v>
      </c>
      <c r="E422" s="13">
        <v>270668116</v>
      </c>
      <c r="F422" s="8">
        <f t="shared" si="63"/>
        <v>2.444484725383304</v>
      </c>
      <c r="G422" s="8">
        <f t="shared" si="64"/>
        <v>2.4275167354260088</v>
      </c>
      <c r="H422" s="13">
        <v>302988160</v>
      </c>
      <c r="I422" s="8">
        <f t="shared" si="65"/>
        <v>2.537362197290843</v>
      </c>
      <c r="J422" s="8">
        <f t="shared" si="66"/>
        <v>2.5314905297813772</v>
      </c>
      <c r="K422" s="13">
        <v>365312856</v>
      </c>
      <c r="L422" s="8">
        <f t="shared" si="67"/>
        <v>2.8509080079679685</v>
      </c>
      <c r="M422" s="8">
        <f t="shared" si="68"/>
        <v>2.845086835711675</v>
      </c>
      <c r="N422" s="13">
        <v>394331072</v>
      </c>
      <c r="O422" s="8">
        <f t="shared" si="69"/>
        <v>2.8509080105399893</v>
      </c>
      <c r="P422" s="8">
        <f t="shared" si="70"/>
        <v>2.845086838177128</v>
      </c>
    </row>
    <row r="423" spans="1:16" ht="12">
      <c r="A423" s="7" t="s">
        <v>50</v>
      </c>
      <c r="B423" s="13">
        <v>19927315</v>
      </c>
      <c r="C423" s="8">
        <f t="shared" si="61"/>
        <v>0.19481943449616934</v>
      </c>
      <c r="D423" s="8">
        <f t="shared" si="62"/>
        <v>0.1930380218928606</v>
      </c>
      <c r="E423" s="13">
        <v>21168764</v>
      </c>
      <c r="F423" s="8">
        <f t="shared" si="63"/>
        <v>0.1911814402744207</v>
      </c>
      <c r="G423" s="8">
        <f t="shared" si="64"/>
        <v>0.18985438565022422</v>
      </c>
      <c r="H423" s="13">
        <v>19255958</v>
      </c>
      <c r="I423" s="8">
        <f t="shared" si="65"/>
        <v>0.16125824818309795</v>
      </c>
      <c r="J423" s="8">
        <f t="shared" si="66"/>
        <v>0.1608850831625498</v>
      </c>
      <c r="K423" s="13">
        <v>21550210</v>
      </c>
      <c r="L423" s="8">
        <f t="shared" si="67"/>
        <v>0.16817822108727373</v>
      </c>
      <c r="M423" s="8">
        <f t="shared" si="68"/>
        <v>0.16783482368828023</v>
      </c>
      <c r="N423" s="13">
        <v>23262027</v>
      </c>
      <c r="O423" s="8">
        <f t="shared" si="69"/>
        <v>0.16817822338813188</v>
      </c>
      <c r="P423" s="8">
        <f t="shared" si="70"/>
        <v>0.16783482597846355</v>
      </c>
    </row>
    <row r="424" spans="1:16" ht="12">
      <c r="A424" s="7" t="s">
        <v>51</v>
      </c>
      <c r="B424" s="13">
        <v>225383132</v>
      </c>
      <c r="C424" s="8">
        <f t="shared" si="61"/>
        <v>2.20345863560723</v>
      </c>
      <c r="D424" s="8">
        <f t="shared" si="62"/>
        <v>2.183310394265233</v>
      </c>
      <c r="E424" s="13">
        <v>250978008</v>
      </c>
      <c r="F424" s="8">
        <f t="shared" si="63"/>
        <v>2.2666574697816593</v>
      </c>
      <c r="G424" s="8">
        <f t="shared" si="64"/>
        <v>2.2509238385650225</v>
      </c>
      <c r="H424" s="13">
        <v>228866976</v>
      </c>
      <c r="I424" s="8">
        <f t="shared" si="65"/>
        <v>1.916637313849725</v>
      </c>
      <c r="J424" s="8">
        <f t="shared" si="66"/>
        <v>1.9122020554324688</v>
      </c>
      <c r="K424" s="13">
        <v>258108520</v>
      </c>
      <c r="L424" s="8">
        <f t="shared" si="67"/>
        <v>2.01428346828495</v>
      </c>
      <c r="M424" s="8">
        <f t="shared" si="68"/>
        <v>2.010170571267888</v>
      </c>
      <c r="N424" s="13">
        <v>278611080</v>
      </c>
      <c r="O424" s="8">
        <f t="shared" si="69"/>
        <v>2.014283469391927</v>
      </c>
      <c r="P424" s="8">
        <f t="shared" si="70"/>
        <v>2.0101705723010204</v>
      </c>
    </row>
    <row r="425" spans="1:16" ht="12">
      <c r="A425" s="7" t="s">
        <v>52</v>
      </c>
      <c r="B425" s="13">
        <v>29987010</v>
      </c>
      <c r="C425" s="8">
        <f t="shared" si="61"/>
        <v>0.2931680625528815</v>
      </c>
      <c r="D425" s="8">
        <f t="shared" si="62"/>
        <v>0.290487358326068</v>
      </c>
      <c r="E425" s="13">
        <v>32775179</v>
      </c>
      <c r="F425" s="8">
        <f t="shared" si="63"/>
        <v>0.29600244617361443</v>
      </c>
      <c r="G425" s="8">
        <f t="shared" si="64"/>
        <v>0.2939477937219731</v>
      </c>
      <c r="H425" s="13">
        <v>8359844</v>
      </c>
      <c r="I425" s="8">
        <f t="shared" si="65"/>
        <v>0.07000917838125645</v>
      </c>
      <c r="J425" s="8">
        <f t="shared" si="66"/>
        <v>0.06984717131009234</v>
      </c>
      <c r="K425" s="13">
        <v>0</v>
      </c>
      <c r="L425" s="8">
        <f t="shared" si="67"/>
        <v>0</v>
      </c>
      <c r="M425" s="8">
        <f t="shared" si="68"/>
        <v>0</v>
      </c>
      <c r="N425" s="13">
        <v>0</v>
      </c>
      <c r="O425" s="8">
        <f t="shared" si="69"/>
        <v>0</v>
      </c>
      <c r="P425" s="8">
        <f t="shared" si="70"/>
        <v>0</v>
      </c>
    </row>
    <row r="426" spans="1:16" ht="12">
      <c r="A426" s="7" t="s">
        <v>53</v>
      </c>
      <c r="B426" s="13">
        <v>66449407</v>
      </c>
      <c r="C426" s="8">
        <f t="shared" si="61"/>
        <v>0.6496427589138726</v>
      </c>
      <c r="D426" s="8">
        <f t="shared" si="62"/>
        <v>0.6437024798992541</v>
      </c>
      <c r="E426" s="13">
        <v>75514314</v>
      </c>
      <c r="F426" s="8">
        <f t="shared" si="63"/>
        <v>0.6819923596793299</v>
      </c>
      <c r="G426" s="8">
        <f t="shared" si="64"/>
        <v>0.6772584215246636</v>
      </c>
      <c r="H426" s="13">
        <v>90951017</v>
      </c>
      <c r="I426" s="8">
        <f t="shared" si="65"/>
        <v>0.7616656450897514</v>
      </c>
      <c r="J426" s="8">
        <f t="shared" si="66"/>
        <v>0.7599030873334622</v>
      </c>
      <c r="K426" s="13">
        <v>94926026</v>
      </c>
      <c r="L426" s="8">
        <f t="shared" si="67"/>
        <v>0.7408043906562531</v>
      </c>
      <c r="M426" s="8">
        <f t="shared" si="68"/>
        <v>0.7392917673256597</v>
      </c>
      <c r="N426" s="13">
        <v>102466368</v>
      </c>
      <c r="O426" s="8">
        <f t="shared" si="69"/>
        <v>0.7408043902311061</v>
      </c>
      <c r="P426" s="8">
        <f t="shared" si="70"/>
        <v>0.7392917668750537</v>
      </c>
    </row>
    <row r="427" spans="1:16" ht="12">
      <c r="A427" s="7" t="s">
        <v>54</v>
      </c>
      <c r="B427" s="13">
        <v>45328128</v>
      </c>
      <c r="C427" s="8">
        <f t="shared" si="61"/>
        <v>0.4431505330110945</v>
      </c>
      <c r="D427" s="8">
        <f t="shared" si="62"/>
        <v>0.4390984016274339</v>
      </c>
      <c r="E427" s="13">
        <v>58371972</v>
      </c>
      <c r="F427" s="8">
        <f t="shared" si="63"/>
        <v>0.5271747409824284</v>
      </c>
      <c r="G427" s="8">
        <f t="shared" si="64"/>
        <v>0.5235154439461883</v>
      </c>
      <c r="H427" s="13">
        <v>69547963</v>
      </c>
      <c r="I427" s="8">
        <f t="shared" si="65"/>
        <v>0.5824266275447274</v>
      </c>
      <c r="J427" s="8">
        <f t="shared" si="66"/>
        <v>0.5810788438072485</v>
      </c>
      <c r="K427" s="13">
        <v>73779362</v>
      </c>
      <c r="L427" s="8">
        <f t="shared" si="67"/>
        <v>0.5757754497108846</v>
      </c>
      <c r="M427" s="8">
        <f t="shared" si="68"/>
        <v>0.5745997933710995</v>
      </c>
      <c r="N427" s="13">
        <v>79639942</v>
      </c>
      <c r="O427" s="8">
        <f t="shared" si="69"/>
        <v>0.575775445376874</v>
      </c>
      <c r="P427" s="8">
        <f t="shared" si="70"/>
        <v>0.5745997890254761</v>
      </c>
    </row>
    <row r="428" spans="1:16" ht="12">
      <c r="A428" s="7" t="s">
        <v>55</v>
      </c>
      <c r="B428" s="13">
        <v>17372994</v>
      </c>
      <c r="C428" s="8">
        <f t="shared" si="61"/>
        <v>0.16984711018947324</v>
      </c>
      <c r="D428" s="8">
        <f t="shared" si="62"/>
        <v>0.1682940424295263</v>
      </c>
      <c r="E428" s="13">
        <v>19938750</v>
      </c>
      <c r="F428" s="8">
        <f t="shared" si="63"/>
        <v>0.1800728158843665</v>
      </c>
      <c r="G428" s="8">
        <f t="shared" si="64"/>
        <v>0.17882286995515695</v>
      </c>
      <c r="H428" s="13">
        <v>25136990</v>
      </c>
      <c r="I428" s="8">
        <f t="shared" si="65"/>
        <v>0.2105087148609304</v>
      </c>
      <c r="J428" s="8">
        <f t="shared" si="66"/>
        <v>0.21002158015748595</v>
      </c>
      <c r="K428" s="13">
        <v>31447078</v>
      </c>
      <c r="L428" s="8">
        <f t="shared" si="67"/>
        <v>0.24541355450516453</v>
      </c>
      <c r="M428" s="8">
        <f t="shared" si="68"/>
        <v>0.2449124529014611</v>
      </c>
      <c r="N428" s="13">
        <v>33945042</v>
      </c>
      <c r="O428" s="8">
        <f t="shared" si="69"/>
        <v>0.24541355989293276</v>
      </c>
      <c r="P428" s="8">
        <f t="shared" si="70"/>
        <v>0.2449124582695066</v>
      </c>
    </row>
    <row r="429" spans="1:16" ht="12">
      <c r="A429" s="7" t="s">
        <v>56</v>
      </c>
      <c r="B429" s="13">
        <v>307351910</v>
      </c>
      <c r="C429" s="8">
        <f t="shared" si="61"/>
        <v>3.004826555786243</v>
      </c>
      <c r="D429" s="8">
        <f t="shared" si="62"/>
        <v>2.9773506732538992</v>
      </c>
      <c r="E429" s="13">
        <v>309152849</v>
      </c>
      <c r="F429" s="8">
        <f t="shared" si="63"/>
        <v>2.7920518617317716</v>
      </c>
      <c r="G429" s="8">
        <f t="shared" si="64"/>
        <v>2.7726712914798206</v>
      </c>
      <c r="H429" s="13">
        <v>312225793</v>
      </c>
      <c r="I429" s="8">
        <f t="shared" si="65"/>
        <v>2.614722384456726</v>
      </c>
      <c r="J429" s="8">
        <f t="shared" si="66"/>
        <v>2.6086716990293635</v>
      </c>
      <c r="K429" s="13">
        <v>415768735</v>
      </c>
      <c r="L429" s="8">
        <f t="shared" si="67"/>
        <v>3.2446665826461145</v>
      </c>
      <c r="M429" s="8">
        <f t="shared" si="68"/>
        <v>3.238041408126617</v>
      </c>
      <c r="N429" s="13">
        <v>448794857</v>
      </c>
      <c r="O429" s="8">
        <f t="shared" si="69"/>
        <v>3.2446665854179733</v>
      </c>
      <c r="P429" s="8">
        <f t="shared" si="70"/>
        <v>3.2380414107775057</v>
      </c>
    </row>
    <row r="430" spans="1:16" ht="12">
      <c r="A430" s="7" t="s">
        <v>11</v>
      </c>
      <c r="B430" s="13">
        <v>56849129</v>
      </c>
      <c r="C430" s="8">
        <f t="shared" si="61"/>
        <v>0.5557856220659823</v>
      </c>
      <c r="D430" s="8">
        <f t="shared" si="62"/>
        <v>0.5507035648551778</v>
      </c>
      <c r="E430" s="13">
        <v>64258048</v>
      </c>
      <c r="F430" s="8">
        <f t="shared" si="63"/>
        <v>0.5803336541454597</v>
      </c>
      <c r="G430" s="8">
        <f t="shared" si="64"/>
        <v>0.5763053632286995</v>
      </c>
      <c r="H430" s="13">
        <v>66595922</v>
      </c>
      <c r="I430" s="8">
        <f t="shared" si="65"/>
        <v>0.5577048785554182</v>
      </c>
      <c r="J430" s="8">
        <f t="shared" si="66"/>
        <v>0.556414303004643</v>
      </c>
      <c r="K430" s="13">
        <v>75638654</v>
      </c>
      <c r="L430" s="8">
        <f t="shared" si="67"/>
        <v>0.590285397458113</v>
      </c>
      <c r="M430" s="8">
        <f t="shared" si="68"/>
        <v>0.5890801137487214</v>
      </c>
      <c r="N430" s="13">
        <v>81646925</v>
      </c>
      <c r="O430" s="8">
        <f t="shared" si="69"/>
        <v>0.5902853948026132</v>
      </c>
      <c r="P430" s="8">
        <f t="shared" si="70"/>
        <v>0.589080111077666</v>
      </c>
    </row>
    <row r="431" spans="1:16" ht="12">
      <c r="A431" s="7" t="s">
        <v>12</v>
      </c>
      <c r="B431" s="13">
        <v>804978131</v>
      </c>
      <c r="C431" s="8">
        <f t="shared" si="61"/>
        <v>7.8698702892589045</v>
      </c>
      <c r="D431" s="8">
        <f t="shared" si="62"/>
        <v>7.797908854015305</v>
      </c>
      <c r="E431" s="13">
        <v>860073407</v>
      </c>
      <c r="F431" s="8">
        <f t="shared" si="63"/>
        <v>7.767580227734979</v>
      </c>
      <c r="G431" s="8">
        <f t="shared" si="64"/>
        <v>7.7136628430493275</v>
      </c>
      <c r="H431" s="13">
        <v>933125110</v>
      </c>
      <c r="I431" s="8">
        <f t="shared" si="65"/>
        <v>7.8144188190616415</v>
      </c>
      <c r="J431" s="8">
        <f t="shared" si="66"/>
        <v>7.796335602903446</v>
      </c>
      <c r="K431" s="13">
        <v>1139556997</v>
      </c>
      <c r="L431" s="8">
        <f t="shared" si="67"/>
        <v>8.893123017502647</v>
      </c>
      <c r="M431" s="8">
        <f t="shared" si="68"/>
        <v>8.874964451587298</v>
      </c>
      <c r="N431" s="13">
        <v>1230076425</v>
      </c>
      <c r="O431" s="8">
        <f t="shared" si="69"/>
        <v>8.893123019250414</v>
      </c>
      <c r="P431" s="8">
        <f t="shared" si="70"/>
        <v>8.874964453015448</v>
      </c>
    </row>
    <row r="432" spans="1:16" ht="12">
      <c r="A432" s="7" t="s">
        <v>13</v>
      </c>
      <c r="B432" s="13">
        <v>166570694</v>
      </c>
      <c r="C432" s="8">
        <f t="shared" si="61"/>
        <v>1.6284787192210524</v>
      </c>
      <c r="D432" s="8">
        <f t="shared" si="62"/>
        <v>1.6135880461106267</v>
      </c>
      <c r="E432" s="13">
        <v>193443865</v>
      </c>
      <c r="F432" s="8">
        <f t="shared" si="63"/>
        <v>1.7470494131329821</v>
      </c>
      <c r="G432" s="8">
        <f t="shared" si="64"/>
        <v>1.7349225560538117</v>
      </c>
      <c r="H432" s="13">
        <v>234082453</v>
      </c>
      <c r="I432" s="8">
        <f t="shared" si="65"/>
        <v>1.9603141168661855</v>
      </c>
      <c r="J432" s="8">
        <f t="shared" si="66"/>
        <v>1.9557777866880814</v>
      </c>
      <c r="K432" s="13">
        <v>233067614</v>
      </c>
      <c r="L432" s="8">
        <f t="shared" si="67"/>
        <v>1.8188637936973873</v>
      </c>
      <c r="M432" s="8">
        <f t="shared" si="68"/>
        <v>1.8151499174782126</v>
      </c>
      <c r="N432" s="13">
        <v>251581078</v>
      </c>
      <c r="O432" s="8">
        <f t="shared" si="69"/>
        <v>1.8188637961821226</v>
      </c>
      <c r="P432" s="8">
        <f t="shared" si="70"/>
        <v>1.8151499198932348</v>
      </c>
    </row>
    <row r="433" spans="1:16" ht="12">
      <c r="A433" s="7" t="s">
        <v>14</v>
      </c>
      <c r="B433" s="13">
        <v>6352</v>
      </c>
      <c r="C433" s="8">
        <f t="shared" si="61"/>
        <v>6.210034055865868E-05</v>
      </c>
      <c r="D433" s="8">
        <f t="shared" si="62"/>
        <v>6.153250024217766E-05</v>
      </c>
      <c r="E433" s="13">
        <v>7080</v>
      </c>
      <c r="F433" s="8">
        <f t="shared" si="63"/>
        <v>6.394159796683919E-05</v>
      </c>
      <c r="G433" s="8">
        <f t="shared" si="64"/>
        <v>6.349775784753363E-05</v>
      </c>
      <c r="H433" s="13">
        <v>0</v>
      </c>
      <c r="I433" s="8">
        <f t="shared" si="65"/>
        <v>0</v>
      </c>
      <c r="J433" s="8">
        <f t="shared" si="66"/>
        <v>0</v>
      </c>
      <c r="K433" s="13">
        <v>0</v>
      </c>
      <c r="L433" s="8">
        <f t="shared" si="67"/>
        <v>0</v>
      </c>
      <c r="M433" s="8">
        <f t="shared" si="68"/>
        <v>0</v>
      </c>
      <c r="N433" s="13">
        <v>0</v>
      </c>
      <c r="O433" s="8">
        <f t="shared" si="69"/>
        <v>0</v>
      </c>
      <c r="P433" s="8">
        <f t="shared" si="70"/>
        <v>0</v>
      </c>
    </row>
    <row r="434" spans="1:16" ht="12">
      <c r="A434" s="7" t="s">
        <v>15</v>
      </c>
      <c r="B434" s="13">
        <v>703096916</v>
      </c>
      <c r="C434" s="8">
        <f t="shared" si="61"/>
        <v>6.873828389380138</v>
      </c>
      <c r="D434" s="8">
        <f t="shared" si="62"/>
        <v>6.81097467790371</v>
      </c>
      <c r="E434" s="13">
        <v>725367843</v>
      </c>
      <c r="F434" s="8">
        <f t="shared" si="63"/>
        <v>6.551013982369961</v>
      </c>
      <c r="G434" s="8">
        <f t="shared" si="64"/>
        <v>6.505541192825112</v>
      </c>
      <c r="H434" s="13">
        <v>857465733</v>
      </c>
      <c r="I434" s="8">
        <f t="shared" si="65"/>
        <v>7.180812400017491</v>
      </c>
      <c r="J434" s="8">
        <f t="shared" si="66"/>
        <v>7.164195401898037</v>
      </c>
      <c r="K434" s="13">
        <v>824791348</v>
      </c>
      <c r="L434" s="8">
        <f t="shared" si="67"/>
        <v>6.436686309544757</v>
      </c>
      <c r="M434" s="8">
        <f t="shared" si="68"/>
        <v>6.4235434583328415</v>
      </c>
      <c r="N434" s="13">
        <v>890307721</v>
      </c>
      <c r="O434" s="8">
        <f t="shared" si="69"/>
        <v>6.436686312268342</v>
      </c>
      <c r="P434" s="8">
        <f t="shared" si="70"/>
        <v>6.423543460822114</v>
      </c>
    </row>
    <row r="435" spans="1:16" ht="12">
      <c r="A435" s="7" t="s">
        <v>16</v>
      </c>
      <c r="B435" s="13">
        <v>60934310</v>
      </c>
      <c r="C435" s="8">
        <f t="shared" si="61"/>
        <v>0.5957244021893705</v>
      </c>
      <c r="D435" s="8">
        <f t="shared" si="62"/>
        <v>0.5902771481158577</v>
      </c>
      <c r="E435" s="13">
        <v>66927772</v>
      </c>
      <c r="F435" s="8">
        <f t="shared" si="63"/>
        <v>0.6044447302316774</v>
      </c>
      <c r="G435" s="8">
        <f t="shared" si="64"/>
        <v>0.6002490762331839</v>
      </c>
      <c r="H435" s="13">
        <v>80295204</v>
      </c>
      <c r="I435" s="8">
        <f t="shared" si="65"/>
        <v>0.6724289663772884</v>
      </c>
      <c r="J435" s="8">
        <f t="shared" si="66"/>
        <v>0.6708729097297523</v>
      </c>
      <c r="K435" s="13">
        <v>93598240</v>
      </c>
      <c r="L435" s="8">
        <f t="shared" si="67"/>
        <v>0.7304423251606229</v>
      </c>
      <c r="M435" s="8">
        <f t="shared" si="68"/>
        <v>0.7289508597797115</v>
      </c>
      <c r="N435" s="13">
        <v>101033110</v>
      </c>
      <c r="O435" s="8">
        <f t="shared" si="69"/>
        <v>0.7304423188562932</v>
      </c>
      <c r="P435" s="8">
        <f t="shared" si="70"/>
        <v>0.7289508534622956</v>
      </c>
    </row>
    <row r="436" spans="1:16" ht="12">
      <c r="A436" s="7" t="s">
        <v>17</v>
      </c>
      <c r="B436" s="13">
        <v>300071010</v>
      </c>
      <c r="C436" s="8">
        <f t="shared" si="61"/>
        <v>2.9336448225410385</v>
      </c>
      <c r="D436" s="8">
        <f t="shared" si="62"/>
        <v>2.9068198198198196</v>
      </c>
      <c r="E436" s="13">
        <v>322188746</v>
      </c>
      <c r="F436" s="8">
        <f t="shared" si="63"/>
        <v>2.9097829471994445</v>
      </c>
      <c r="G436" s="8">
        <f t="shared" si="64"/>
        <v>2.8895851659192826</v>
      </c>
      <c r="H436" s="13">
        <v>350895421</v>
      </c>
      <c r="I436" s="8">
        <f t="shared" si="65"/>
        <v>2.938559633643293</v>
      </c>
      <c r="J436" s="8">
        <f t="shared" si="66"/>
        <v>2.931759561842777</v>
      </c>
      <c r="K436" s="13">
        <v>322559675</v>
      </c>
      <c r="L436" s="8">
        <f t="shared" si="67"/>
        <v>2.5172614251085794</v>
      </c>
      <c r="M436" s="8">
        <f t="shared" si="68"/>
        <v>2.5121215144805538</v>
      </c>
      <c r="N436" s="13">
        <v>348181840</v>
      </c>
      <c r="O436" s="8">
        <f t="shared" si="69"/>
        <v>2.5172614264101227</v>
      </c>
      <c r="P436" s="8">
        <f t="shared" si="70"/>
        <v>2.51212151568998</v>
      </c>
    </row>
    <row r="437" spans="1:16" ht="12">
      <c r="A437" s="7" t="s">
        <v>18</v>
      </c>
      <c r="B437" s="13">
        <v>92173903</v>
      </c>
      <c r="C437" s="8">
        <f t="shared" si="61"/>
        <v>0.9011383449182575</v>
      </c>
      <c r="D437" s="8">
        <f t="shared" si="62"/>
        <v>0.8928984113145404</v>
      </c>
      <c r="E437" s="13">
        <v>73298925</v>
      </c>
      <c r="F437" s="8">
        <f t="shared" si="63"/>
        <v>0.6619845188914545</v>
      </c>
      <c r="G437" s="8">
        <f t="shared" si="64"/>
        <v>0.6573894618834081</v>
      </c>
      <c r="H437" s="13">
        <v>67731843</v>
      </c>
      <c r="I437" s="8">
        <f t="shared" si="65"/>
        <v>0.5672176034239702</v>
      </c>
      <c r="J437" s="8">
        <f t="shared" si="66"/>
        <v>0.5659050146353543</v>
      </c>
      <c r="K437" s="13">
        <v>80706758</v>
      </c>
      <c r="L437" s="8">
        <f t="shared" si="67"/>
        <v>0.6298369709697074</v>
      </c>
      <c r="M437" s="8">
        <f t="shared" si="68"/>
        <v>0.6285509282453721</v>
      </c>
      <c r="N437" s="13">
        <v>87117608</v>
      </c>
      <c r="O437" s="8">
        <f t="shared" si="69"/>
        <v>0.6298369673143146</v>
      </c>
      <c r="P437" s="8">
        <f t="shared" si="70"/>
        <v>0.6285509245750598</v>
      </c>
    </row>
    <row r="438" spans="1:16" ht="12">
      <c r="A438" s="7" t="s">
        <v>20</v>
      </c>
      <c r="B438" s="13">
        <v>69503867</v>
      </c>
      <c r="C438" s="8">
        <f t="shared" si="61"/>
        <v>0.6795046931429028</v>
      </c>
      <c r="D438" s="8">
        <f t="shared" si="62"/>
        <v>0.6732913591010365</v>
      </c>
      <c r="E438" s="13">
        <v>61312258</v>
      </c>
      <c r="F438" s="8">
        <f t="shared" si="63"/>
        <v>0.5537293434286892</v>
      </c>
      <c r="G438" s="8">
        <f t="shared" si="64"/>
        <v>0.5498857219730942</v>
      </c>
      <c r="H438" s="13">
        <v>75232367</v>
      </c>
      <c r="I438" s="8">
        <f t="shared" si="65"/>
        <v>0.6300304409205664</v>
      </c>
      <c r="J438" s="8">
        <f t="shared" si="66"/>
        <v>0.628572497993113</v>
      </c>
      <c r="K438" s="13">
        <v>109796414</v>
      </c>
      <c r="L438" s="8">
        <f t="shared" si="67"/>
        <v>0.8568531623720528</v>
      </c>
      <c r="M438" s="8">
        <f t="shared" si="68"/>
        <v>0.8551035829950345</v>
      </c>
      <c r="N438" s="13">
        <v>118517969</v>
      </c>
      <c r="O438" s="8">
        <f t="shared" si="69"/>
        <v>0.8568531652890649</v>
      </c>
      <c r="P438" s="8">
        <f t="shared" si="70"/>
        <v>0.8551035858756392</v>
      </c>
    </row>
    <row r="439" spans="1:16" ht="12">
      <c r="A439" s="7" t="s">
        <v>21</v>
      </c>
      <c r="B439" s="13">
        <v>96650058</v>
      </c>
      <c r="C439" s="8">
        <f t="shared" si="61"/>
        <v>0.9448994831256478</v>
      </c>
      <c r="D439" s="8">
        <f t="shared" si="62"/>
        <v>0.9362594013368207</v>
      </c>
      <c r="E439" s="13">
        <v>97023855</v>
      </c>
      <c r="F439" s="8">
        <f t="shared" si="63"/>
        <v>0.8762514589834605</v>
      </c>
      <c r="G439" s="8">
        <f t="shared" si="64"/>
        <v>0.8701691031390134</v>
      </c>
      <c r="H439" s="13">
        <v>118180714</v>
      </c>
      <c r="I439" s="8">
        <f t="shared" si="65"/>
        <v>0.9896996508128922</v>
      </c>
      <c r="J439" s="8">
        <f t="shared" si="66"/>
        <v>0.9874094033700901</v>
      </c>
      <c r="K439" s="13">
        <v>116087172</v>
      </c>
      <c r="L439" s="8">
        <f t="shared" si="67"/>
        <v>0.9059463493864965</v>
      </c>
      <c r="M439" s="8">
        <f t="shared" si="68"/>
        <v>0.9040965282979173</v>
      </c>
      <c r="N439" s="13">
        <v>125308426</v>
      </c>
      <c r="O439" s="8">
        <f t="shared" si="69"/>
        <v>0.9059463502575761</v>
      </c>
      <c r="P439" s="8">
        <f t="shared" si="70"/>
        <v>0.9040965291350224</v>
      </c>
    </row>
    <row r="440" spans="1:16" ht="12">
      <c r="A440" s="7" t="s">
        <v>22</v>
      </c>
      <c r="B440" s="13">
        <v>2287671</v>
      </c>
      <c r="C440" s="8">
        <f t="shared" si="61"/>
        <v>0.022365420054497365</v>
      </c>
      <c r="D440" s="8">
        <f t="shared" si="62"/>
        <v>0.022160912525428653</v>
      </c>
      <c r="E440" s="13">
        <v>2280994</v>
      </c>
      <c r="F440" s="8">
        <f t="shared" si="63"/>
        <v>0.020600339168470674</v>
      </c>
      <c r="G440" s="8">
        <f t="shared" si="64"/>
        <v>0.02045734529147982</v>
      </c>
      <c r="H440" s="13">
        <v>1430212</v>
      </c>
      <c r="I440" s="8">
        <f t="shared" si="65"/>
        <v>0.011977253048144626</v>
      </c>
      <c r="J440" s="8">
        <f t="shared" si="66"/>
        <v>0.011949536686779057</v>
      </c>
      <c r="K440" s="13">
        <v>2057156</v>
      </c>
      <c r="L440" s="8">
        <f t="shared" si="67"/>
        <v>0.01605408191284501</v>
      </c>
      <c r="M440" s="8">
        <f t="shared" si="68"/>
        <v>0.01602130162811814</v>
      </c>
      <c r="N440" s="13">
        <v>2220564</v>
      </c>
      <c r="O440" s="8">
        <f t="shared" si="69"/>
        <v>0.016054082838079575</v>
      </c>
      <c r="P440" s="8">
        <f t="shared" si="70"/>
        <v>0.01602130255089296</v>
      </c>
    </row>
    <row r="441" spans="1:16" ht="12">
      <c r="A441" s="7" t="s">
        <v>23</v>
      </c>
      <c r="B441" s="13">
        <v>116603218</v>
      </c>
      <c r="C441" s="8">
        <f t="shared" si="61"/>
        <v>1.1399715913154156</v>
      </c>
      <c r="D441" s="8">
        <f t="shared" si="62"/>
        <v>1.1295477864961736</v>
      </c>
      <c r="E441" s="13">
        <v>132024197</v>
      </c>
      <c r="F441" s="8">
        <f t="shared" si="63"/>
        <v>1.1923500178628215</v>
      </c>
      <c r="G441" s="8">
        <f t="shared" si="64"/>
        <v>1.1840735156950672</v>
      </c>
      <c r="H441" s="13">
        <v>151787994</v>
      </c>
      <c r="I441" s="8">
        <f t="shared" si="65"/>
        <v>1.2711424696536304</v>
      </c>
      <c r="J441" s="8">
        <f t="shared" si="66"/>
        <v>1.26820094008133</v>
      </c>
      <c r="K441" s="13">
        <v>164657005</v>
      </c>
      <c r="L441" s="8">
        <f t="shared" si="67"/>
        <v>1.2849861876268647</v>
      </c>
      <c r="M441" s="8">
        <f t="shared" si="68"/>
        <v>1.2823624179632251</v>
      </c>
      <c r="N441" s="13">
        <v>177736349</v>
      </c>
      <c r="O441" s="8">
        <f t="shared" si="69"/>
        <v>1.2849861882764115</v>
      </c>
      <c r="P441" s="8">
        <f t="shared" si="70"/>
        <v>1.2823624185657794</v>
      </c>
    </row>
    <row r="442" spans="1:16" ht="12">
      <c r="A442" s="7" t="s">
        <v>24</v>
      </c>
      <c r="B442" s="13">
        <v>140587404</v>
      </c>
      <c r="C442" s="8">
        <f t="shared" si="61"/>
        <v>1.374453033164001</v>
      </c>
      <c r="D442" s="8">
        <f t="shared" si="62"/>
        <v>1.3618851496657949</v>
      </c>
      <c r="E442" s="13">
        <v>126258260</v>
      </c>
      <c r="F442" s="8">
        <f t="shared" si="63"/>
        <v>1.1402761159481147</v>
      </c>
      <c r="G442" s="8">
        <f t="shared" si="64"/>
        <v>1.132361076233184</v>
      </c>
      <c r="H442" s="13">
        <v>141478124</v>
      </c>
      <c r="I442" s="8">
        <f t="shared" si="65"/>
        <v>1.1848028767237189</v>
      </c>
      <c r="J442" s="8">
        <f t="shared" si="66"/>
        <v>1.1820611441623177</v>
      </c>
      <c r="K442" s="13">
        <v>183339656</v>
      </c>
      <c r="L442" s="8">
        <f t="shared" si="67"/>
        <v>1.4307859274147543</v>
      </c>
      <c r="M442" s="8">
        <f t="shared" si="68"/>
        <v>1.4278644542132048</v>
      </c>
      <c r="N442" s="13">
        <v>197903035</v>
      </c>
      <c r="O442" s="8">
        <f t="shared" si="69"/>
        <v>1.4307859254663955</v>
      </c>
      <c r="P442" s="8">
        <f t="shared" si="70"/>
        <v>1.4278644522179766</v>
      </c>
    </row>
    <row r="443" spans="1:16" ht="12">
      <c r="A443" s="7" t="s">
        <v>25</v>
      </c>
      <c r="B443" s="13">
        <v>5517285</v>
      </c>
      <c r="C443" s="8">
        <f t="shared" si="61"/>
        <v>0.053939747710827955</v>
      </c>
      <c r="D443" s="8">
        <f t="shared" si="62"/>
        <v>0.05344652717233363</v>
      </c>
      <c r="E443" s="13">
        <v>3397002</v>
      </c>
      <c r="F443" s="8">
        <f t="shared" si="63"/>
        <v>0.0306793412678741</v>
      </c>
      <c r="G443" s="8">
        <f t="shared" si="64"/>
        <v>0.030466385650224217</v>
      </c>
      <c r="H443" s="13">
        <v>3750960</v>
      </c>
      <c r="I443" s="8">
        <f t="shared" si="65"/>
        <v>0.03141226412131108</v>
      </c>
      <c r="J443" s="8">
        <f t="shared" si="66"/>
        <v>0.03133957352521219</v>
      </c>
      <c r="K443" s="13">
        <v>11337555</v>
      </c>
      <c r="L443" s="8">
        <f t="shared" si="67"/>
        <v>0.0884784803201048</v>
      </c>
      <c r="M443" s="8">
        <f t="shared" si="68"/>
        <v>0.08829781911550653</v>
      </c>
      <c r="N443" s="13">
        <v>12238141</v>
      </c>
      <c r="O443" s="8">
        <f t="shared" si="69"/>
        <v>0.08847848087157047</v>
      </c>
      <c r="P443" s="8">
        <f t="shared" si="70"/>
        <v>0.08829781966270178</v>
      </c>
    </row>
    <row r="444" spans="1:16" ht="12">
      <c r="A444" s="7" t="s">
        <v>26</v>
      </c>
      <c r="B444" s="13">
        <v>16688339</v>
      </c>
      <c r="C444" s="8">
        <f t="shared" si="61"/>
        <v>0.16315357922832896</v>
      </c>
      <c r="D444" s="8">
        <f t="shared" si="62"/>
        <v>0.16166171655526496</v>
      </c>
      <c r="E444" s="13">
        <v>9504857</v>
      </c>
      <c r="F444" s="8">
        <f t="shared" si="63"/>
        <v>0.08584120692461825</v>
      </c>
      <c r="G444" s="8">
        <f t="shared" si="64"/>
        <v>0.08524535426008968</v>
      </c>
      <c r="H444" s="13">
        <v>9997420</v>
      </c>
      <c r="I444" s="8">
        <f t="shared" si="65"/>
        <v>0.08372299293292326</v>
      </c>
      <c r="J444" s="8">
        <f t="shared" si="66"/>
        <v>0.08352925095240334</v>
      </c>
      <c r="K444" s="13">
        <v>9159948</v>
      </c>
      <c r="L444" s="8">
        <f t="shared" si="67"/>
        <v>0.07148439666675781</v>
      </c>
      <c r="M444" s="8">
        <f t="shared" si="68"/>
        <v>0.07133843510452173</v>
      </c>
      <c r="N444" s="13">
        <v>9887558</v>
      </c>
      <c r="O444" s="8">
        <f t="shared" si="69"/>
        <v>0.07148439549516086</v>
      </c>
      <c r="P444" s="8">
        <f t="shared" si="70"/>
        <v>0.07133843393277658</v>
      </c>
    </row>
    <row r="445" spans="1:16" ht="12">
      <c r="A445" s="7" t="s">
        <v>27</v>
      </c>
      <c r="B445" s="13">
        <v>446511958</v>
      </c>
      <c r="C445" s="8">
        <f t="shared" si="61"/>
        <v>4.365325040194191</v>
      </c>
      <c r="D445" s="8">
        <f t="shared" si="62"/>
        <v>4.325408873389518</v>
      </c>
      <c r="E445" s="13">
        <v>473916168</v>
      </c>
      <c r="F445" s="8">
        <f t="shared" si="63"/>
        <v>4.280078684214833</v>
      </c>
      <c r="G445" s="8">
        <f t="shared" si="64"/>
        <v>4.250369219730942</v>
      </c>
      <c r="H445" s="13">
        <v>513027500</v>
      </c>
      <c r="I445" s="8">
        <f t="shared" si="65"/>
        <v>4.296328228372449</v>
      </c>
      <c r="J445" s="8">
        <f t="shared" si="66"/>
        <v>4.2863861669294785</v>
      </c>
      <c r="K445" s="13">
        <v>460779418</v>
      </c>
      <c r="L445" s="8">
        <f t="shared" si="67"/>
        <v>3.5959307511559895</v>
      </c>
      <c r="M445" s="8">
        <f t="shared" si="68"/>
        <v>3.5885883422583063</v>
      </c>
      <c r="N445" s="13">
        <v>497380913</v>
      </c>
      <c r="O445" s="8">
        <f t="shared" si="69"/>
        <v>3.5959307542505643</v>
      </c>
      <c r="P445" s="8">
        <f t="shared" si="70"/>
        <v>3.588588345218769</v>
      </c>
    </row>
    <row r="446" spans="1:16" ht="12">
      <c r="A446" s="7" t="s">
        <v>28</v>
      </c>
      <c r="B446" s="13">
        <v>229145511</v>
      </c>
      <c r="C446" s="8">
        <f t="shared" si="61"/>
        <v>2.2402415413394</v>
      </c>
      <c r="D446" s="8">
        <f t="shared" si="62"/>
        <v>2.2197569601859923</v>
      </c>
      <c r="E446" s="13">
        <v>301647192</v>
      </c>
      <c r="F446" s="8">
        <f t="shared" si="63"/>
        <v>2.724266028063552</v>
      </c>
      <c r="G446" s="8">
        <f t="shared" si="64"/>
        <v>2.7053559820627804</v>
      </c>
      <c r="H446" s="13">
        <v>345222439</v>
      </c>
      <c r="I446" s="8">
        <f t="shared" si="65"/>
        <v>2.891051473348477</v>
      </c>
      <c r="J446" s="8">
        <f t="shared" si="66"/>
        <v>2.8843613393887377</v>
      </c>
      <c r="K446" s="13">
        <v>350782916</v>
      </c>
      <c r="L446" s="8">
        <f t="shared" si="67"/>
        <v>2.737516098482872</v>
      </c>
      <c r="M446" s="8">
        <f t="shared" si="68"/>
        <v>2.7319264573162307</v>
      </c>
      <c r="N446" s="13">
        <v>378646963</v>
      </c>
      <c r="O446" s="8">
        <f t="shared" si="69"/>
        <v>2.737516104192111</v>
      </c>
      <c r="P446" s="8">
        <f t="shared" si="70"/>
        <v>2.731926462916526</v>
      </c>
    </row>
    <row r="447" spans="1:16" ht="12">
      <c r="A447" s="7" t="s">
        <v>29</v>
      </c>
      <c r="B447" s="13">
        <v>172405929</v>
      </c>
      <c r="C447" s="8">
        <f t="shared" si="61"/>
        <v>1.6855269057355053</v>
      </c>
      <c r="D447" s="8">
        <f t="shared" si="62"/>
        <v>1.6701145887823308</v>
      </c>
      <c r="E447" s="13">
        <v>192447702</v>
      </c>
      <c r="F447" s="8">
        <f t="shared" si="63"/>
        <v>1.738052767079954</v>
      </c>
      <c r="G447" s="8">
        <f t="shared" si="64"/>
        <v>1.7259883587443947</v>
      </c>
      <c r="H447" s="13">
        <v>216003450</v>
      </c>
      <c r="I447" s="8">
        <f t="shared" si="65"/>
        <v>1.8089122311393382</v>
      </c>
      <c r="J447" s="8">
        <f t="shared" si="66"/>
        <v>1.8047262575379355</v>
      </c>
      <c r="K447" s="13">
        <v>219646878</v>
      </c>
      <c r="L447" s="8">
        <f t="shared" si="67"/>
        <v>1.7141281319028185</v>
      </c>
      <c r="M447" s="8">
        <f t="shared" si="68"/>
        <v>1.7106281118750675</v>
      </c>
      <c r="N447" s="13">
        <v>237094281</v>
      </c>
      <c r="O447" s="8">
        <f t="shared" si="69"/>
        <v>1.7141281348382285</v>
      </c>
      <c r="P447" s="8">
        <f t="shared" si="70"/>
        <v>1.7106281147435662</v>
      </c>
    </row>
    <row r="448" spans="1:16" ht="12">
      <c r="A448" s="7" t="s">
        <v>30</v>
      </c>
      <c r="B448" s="13">
        <v>180692585</v>
      </c>
      <c r="C448" s="8">
        <f t="shared" si="61"/>
        <v>1.7665414145032088</v>
      </c>
      <c r="D448" s="8">
        <f t="shared" si="62"/>
        <v>1.7503883076625013</v>
      </c>
      <c r="E448" s="13">
        <v>195147170</v>
      </c>
      <c r="F448" s="8">
        <f t="shared" si="63"/>
        <v>1.7624324701280254</v>
      </c>
      <c r="G448" s="8">
        <f t="shared" si="64"/>
        <v>1.7501988340807175</v>
      </c>
      <c r="H448" s="13">
        <v>245080325</v>
      </c>
      <c r="I448" s="8">
        <f t="shared" si="65"/>
        <v>2.052415354958933</v>
      </c>
      <c r="J448" s="8">
        <f t="shared" si="66"/>
        <v>2.0476658948430266</v>
      </c>
      <c r="K448" s="13">
        <v>274982915</v>
      </c>
      <c r="L448" s="8">
        <f t="shared" si="67"/>
        <v>2.1459715461748634</v>
      </c>
      <c r="M448" s="8">
        <f t="shared" si="68"/>
        <v>2.1415897597431464</v>
      </c>
      <c r="N448" s="13">
        <v>296825874</v>
      </c>
      <c r="O448" s="8">
        <f t="shared" si="69"/>
        <v>2.145971550327471</v>
      </c>
      <c r="P448" s="8">
        <f t="shared" si="70"/>
        <v>2.14158976381101</v>
      </c>
    </row>
    <row r="449" spans="1:16" ht="12">
      <c r="A449" s="7" t="s">
        <v>31</v>
      </c>
      <c r="B449" s="13">
        <v>0</v>
      </c>
      <c r="C449" s="8">
        <f t="shared" si="61"/>
        <v>0</v>
      </c>
      <c r="D449" s="8">
        <f t="shared" si="62"/>
        <v>0</v>
      </c>
      <c r="E449" s="13">
        <v>0</v>
      </c>
      <c r="F449" s="8">
        <f t="shared" si="63"/>
        <v>0</v>
      </c>
      <c r="G449" s="8">
        <f t="shared" si="64"/>
        <v>0</v>
      </c>
      <c r="H449" s="13">
        <v>153392</v>
      </c>
      <c r="I449" s="8">
        <f t="shared" si="65"/>
        <v>0.0012845751535863217</v>
      </c>
      <c r="J449" s="8">
        <f t="shared" si="66"/>
        <v>0.0012816025396643386</v>
      </c>
      <c r="K449" s="13">
        <v>858956</v>
      </c>
      <c r="L449" s="8">
        <f t="shared" si="67"/>
        <v>0.006703307859748944</v>
      </c>
      <c r="M449" s="8">
        <f t="shared" si="68"/>
        <v>0.006689620603047044</v>
      </c>
      <c r="N449" s="13">
        <v>927187</v>
      </c>
      <c r="O449" s="8">
        <f t="shared" si="69"/>
        <v>0.006703313619598663</v>
      </c>
      <c r="P449" s="8">
        <f t="shared" si="70"/>
        <v>0.006689626350897696</v>
      </c>
    </row>
    <row r="450" spans="1:16" ht="12">
      <c r="A450" s="7" t="s">
        <v>33</v>
      </c>
      <c r="B450" s="13">
        <v>0</v>
      </c>
      <c r="C450" s="8">
        <f t="shared" si="61"/>
        <v>0</v>
      </c>
      <c r="D450" s="8">
        <f t="shared" si="62"/>
        <v>0</v>
      </c>
      <c r="E450" s="13">
        <v>0</v>
      </c>
      <c r="F450" s="8">
        <f t="shared" si="63"/>
        <v>0</v>
      </c>
      <c r="G450" s="8">
        <f t="shared" si="64"/>
        <v>0</v>
      </c>
      <c r="H450" s="13">
        <v>0</v>
      </c>
      <c r="I450" s="8">
        <f t="shared" si="65"/>
        <v>0</v>
      </c>
      <c r="J450" s="8">
        <f t="shared" si="66"/>
        <v>0</v>
      </c>
      <c r="K450" s="13">
        <v>0</v>
      </c>
      <c r="L450" s="8">
        <f t="shared" si="67"/>
        <v>0</v>
      </c>
      <c r="M450" s="8">
        <f t="shared" si="68"/>
        <v>0</v>
      </c>
      <c r="N450" s="13">
        <v>0</v>
      </c>
      <c r="O450" s="8">
        <f t="shared" si="69"/>
        <v>0</v>
      </c>
      <c r="P450" s="8">
        <f t="shared" si="70"/>
        <v>0</v>
      </c>
    </row>
    <row r="451" spans="1:16" ht="12">
      <c r="A451" s="7" t="s">
        <v>32</v>
      </c>
      <c r="B451" s="13">
        <v>5589878</v>
      </c>
      <c r="C451" s="8">
        <f t="shared" si="61"/>
        <v>0.054649453318852945</v>
      </c>
      <c r="D451" s="8">
        <f t="shared" si="62"/>
        <v>0.05414974329167878</v>
      </c>
      <c r="E451" s="13">
        <v>3797255</v>
      </c>
      <c r="F451" s="8">
        <f t="shared" si="63"/>
        <v>0.034294145845701965</v>
      </c>
      <c r="G451" s="8">
        <f t="shared" si="64"/>
        <v>0.03405609865470852</v>
      </c>
      <c r="H451" s="13">
        <v>1490261</v>
      </c>
      <c r="I451" s="8">
        <f t="shared" si="65"/>
        <v>0.012480130990916771</v>
      </c>
      <c r="J451" s="8">
        <f t="shared" si="66"/>
        <v>0.012451250928097403</v>
      </c>
      <c r="K451" s="13">
        <v>1333408</v>
      </c>
      <c r="L451" s="8">
        <f t="shared" si="67"/>
        <v>0.010405939683350626</v>
      </c>
      <c r="M451" s="8">
        <f t="shared" si="68"/>
        <v>0.010384692148454347</v>
      </c>
      <c r="N451" s="13">
        <v>1439326</v>
      </c>
      <c r="O451" s="8">
        <f t="shared" si="69"/>
        <v>0.010405941389215407</v>
      </c>
      <c r="P451" s="8">
        <f t="shared" si="70"/>
        <v>0.01038469385046617</v>
      </c>
    </row>
    <row r="452" spans="1:16" ht="12">
      <c r="A452" s="7" t="s">
        <v>35</v>
      </c>
      <c r="B452" s="13">
        <v>0</v>
      </c>
      <c r="C452" s="8">
        <f t="shared" si="61"/>
        <v>0</v>
      </c>
      <c r="D452" s="8">
        <f t="shared" si="62"/>
        <v>0</v>
      </c>
      <c r="E452" s="13">
        <v>0</v>
      </c>
      <c r="F452" s="8">
        <f t="shared" si="63"/>
        <v>0</v>
      </c>
      <c r="G452" s="8">
        <f t="shared" si="64"/>
        <v>0</v>
      </c>
      <c r="H452" s="13">
        <v>0</v>
      </c>
      <c r="I452" s="8">
        <f t="shared" si="65"/>
        <v>0</v>
      </c>
      <c r="J452" s="8">
        <f t="shared" si="66"/>
        <v>0</v>
      </c>
      <c r="K452" s="13">
        <v>0</v>
      </c>
      <c r="L452" s="8">
        <f t="shared" si="67"/>
        <v>0</v>
      </c>
      <c r="M452" s="8">
        <f t="shared" si="68"/>
        <v>0</v>
      </c>
      <c r="N452" s="13">
        <v>0</v>
      </c>
      <c r="O452" s="8">
        <f t="shared" si="69"/>
        <v>0</v>
      </c>
      <c r="P452" s="8">
        <f t="shared" si="70"/>
        <v>0</v>
      </c>
    </row>
    <row r="453" spans="1:16" ht="12">
      <c r="A453" s="7" t="s">
        <v>19</v>
      </c>
      <c r="B453" s="13">
        <v>87620845</v>
      </c>
      <c r="C453" s="8">
        <f t="shared" si="61"/>
        <v>0.8566253643793208</v>
      </c>
      <c r="D453" s="8">
        <f t="shared" si="62"/>
        <v>0.8487924537440666</v>
      </c>
      <c r="E453" s="13">
        <v>72446448</v>
      </c>
      <c r="F453" s="8">
        <f t="shared" si="63"/>
        <v>0.6542855440877854</v>
      </c>
      <c r="G453" s="8">
        <f t="shared" si="64"/>
        <v>0.649743928251121</v>
      </c>
      <c r="H453" s="13">
        <v>24534167</v>
      </c>
      <c r="I453" s="8">
        <f t="shared" si="65"/>
        <v>0.205460397818253</v>
      </c>
      <c r="J453" s="8">
        <f t="shared" si="66"/>
        <v>0.20498494534101525</v>
      </c>
      <c r="K453" s="13">
        <v>23249397</v>
      </c>
      <c r="L453" s="8">
        <f t="shared" si="67"/>
        <v>0.18143870657463657</v>
      </c>
      <c r="M453" s="8">
        <f t="shared" si="68"/>
        <v>0.18106823304059827</v>
      </c>
      <c r="N453" s="13">
        <v>25096187</v>
      </c>
      <c r="O453" s="8">
        <f t="shared" si="69"/>
        <v>0.1814387088225945</v>
      </c>
      <c r="P453" s="8">
        <f t="shared" si="70"/>
        <v>0.1810682352775181</v>
      </c>
    </row>
    <row r="454" spans="1:16" ht="12">
      <c r="A454" s="7" t="s">
        <v>34</v>
      </c>
      <c r="B454" s="13">
        <v>1181925</v>
      </c>
      <c r="C454" s="8">
        <f t="shared" si="61"/>
        <v>0.01155509209930615</v>
      </c>
      <c r="D454" s="8">
        <f t="shared" si="62"/>
        <v>0.011449433304272014</v>
      </c>
      <c r="E454" s="13">
        <v>1152194</v>
      </c>
      <c r="F454" s="8">
        <f t="shared" si="63"/>
        <v>0.01040580869036784</v>
      </c>
      <c r="G454" s="8">
        <f t="shared" si="64"/>
        <v>0.010333578475336324</v>
      </c>
      <c r="H454" s="13">
        <v>1672292</v>
      </c>
      <c r="I454" s="8">
        <f t="shared" si="65"/>
        <v>0.014004542301692248</v>
      </c>
      <c r="J454" s="8">
        <f t="shared" si="66"/>
        <v>0.013972134624102666</v>
      </c>
      <c r="K454" s="13">
        <v>1635021</v>
      </c>
      <c r="L454" s="8">
        <f t="shared" si="67"/>
        <v>0.012759732885217145</v>
      </c>
      <c r="M454" s="8">
        <f t="shared" si="68"/>
        <v>0.012733679219907167</v>
      </c>
      <c r="N454" s="13">
        <v>1764897</v>
      </c>
      <c r="O454" s="8">
        <f t="shared" si="69"/>
        <v>0.012759732499796506</v>
      </c>
      <c r="P454" s="8">
        <f t="shared" si="70"/>
        <v>0.012733678834820043</v>
      </c>
    </row>
    <row r="455" spans="1:16" ht="12">
      <c r="A455" s="7" t="s">
        <v>61</v>
      </c>
      <c r="B455" s="13">
        <v>0</v>
      </c>
      <c r="C455" s="8">
        <f t="shared" si="61"/>
        <v>0</v>
      </c>
      <c r="D455" s="8">
        <f t="shared" si="62"/>
        <v>0</v>
      </c>
      <c r="E455" s="13">
        <v>0</v>
      </c>
      <c r="F455" s="8">
        <f t="shared" si="63"/>
        <v>0</v>
      </c>
      <c r="G455" s="8">
        <f t="shared" si="64"/>
        <v>0</v>
      </c>
      <c r="H455" s="13">
        <v>0</v>
      </c>
      <c r="I455" s="8">
        <f t="shared" si="65"/>
        <v>0</v>
      </c>
      <c r="J455" s="8">
        <f t="shared" si="66"/>
        <v>0</v>
      </c>
      <c r="K455" s="13">
        <v>0</v>
      </c>
      <c r="L455" s="8">
        <f t="shared" si="67"/>
        <v>0</v>
      </c>
      <c r="M455" s="8">
        <f t="shared" si="68"/>
        <v>0</v>
      </c>
      <c r="N455" s="13">
        <v>0</v>
      </c>
      <c r="O455" s="8">
        <f t="shared" si="69"/>
        <v>0</v>
      </c>
      <c r="P455" s="8">
        <f t="shared" si="70"/>
        <v>0</v>
      </c>
    </row>
    <row r="456" spans="1:16" ht="4.5" customHeight="1">
      <c r="A456" s="7"/>
      <c r="B456" s="13"/>
      <c r="C456" s="8"/>
      <c r="D456" s="8"/>
      <c r="E456" s="13"/>
      <c r="F456" s="8"/>
      <c r="G456" s="8"/>
      <c r="H456" s="13"/>
      <c r="I456" s="8"/>
      <c r="J456" s="8"/>
      <c r="K456" s="13"/>
      <c r="L456" s="8"/>
      <c r="M456" s="8"/>
      <c r="N456" s="13"/>
      <c r="O456" s="8"/>
      <c r="P456" s="8"/>
    </row>
    <row r="457" spans="1:16" ht="23.25" customHeight="1">
      <c r="A457" s="22" t="s">
        <v>74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</row>
    <row r="458" spans="1:16" ht="23.25" customHeight="1">
      <c r="A458" s="19" t="s">
        <v>73</v>
      </c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6" customHeight="1">
      <c r="A459" s="7"/>
      <c r="B459" s="7"/>
      <c r="C459" s="8"/>
      <c r="D459" s="8"/>
      <c r="E459" s="7"/>
      <c r="F459" s="8"/>
      <c r="G459" s="8"/>
      <c r="H459" s="7"/>
      <c r="I459" s="8"/>
      <c r="J459" s="8"/>
      <c r="K459" s="7"/>
      <c r="L459" s="8"/>
      <c r="M459" s="8"/>
      <c r="N459" s="7"/>
      <c r="O459" s="8"/>
      <c r="P459" s="8"/>
    </row>
    <row r="460" spans="1:16" ht="12">
      <c r="A460" s="7"/>
      <c r="B460" s="18">
        <v>2001</v>
      </c>
      <c r="C460" s="18"/>
      <c r="D460" s="18"/>
      <c r="E460" s="18">
        <v>2002</v>
      </c>
      <c r="F460" s="18"/>
      <c r="G460" s="18"/>
      <c r="H460" s="18">
        <v>2003</v>
      </c>
      <c r="I460" s="18"/>
      <c r="J460" s="18"/>
      <c r="K460" s="18">
        <v>2004</v>
      </c>
      <c r="L460" s="18"/>
      <c r="M460" s="18"/>
      <c r="N460" s="18">
        <v>2005</v>
      </c>
      <c r="O460" s="18"/>
      <c r="P460" s="18"/>
    </row>
    <row r="461" spans="1:16" ht="36">
      <c r="A461" s="9"/>
      <c r="B461" s="9" t="s">
        <v>59</v>
      </c>
      <c r="C461" s="10" t="s">
        <v>57</v>
      </c>
      <c r="D461" s="10" t="s">
        <v>58</v>
      </c>
      <c r="E461" s="9" t="s">
        <v>59</v>
      </c>
      <c r="F461" s="10" t="s">
        <v>57</v>
      </c>
      <c r="G461" s="10" t="s">
        <v>58</v>
      </c>
      <c r="H461" s="9" t="s">
        <v>59</v>
      </c>
      <c r="I461" s="10" t="s">
        <v>57</v>
      </c>
      <c r="J461" s="10" t="s">
        <v>58</v>
      </c>
      <c r="K461" s="9" t="s">
        <v>59</v>
      </c>
      <c r="L461" s="10" t="s">
        <v>57</v>
      </c>
      <c r="M461" s="10" t="s">
        <v>58</v>
      </c>
      <c r="N461" s="9" t="s">
        <v>59</v>
      </c>
      <c r="O461" s="10" t="s">
        <v>57</v>
      </c>
      <c r="P461" s="10" t="s">
        <v>58</v>
      </c>
    </row>
    <row r="462" spans="1:16" ht="12">
      <c r="A462" s="7" t="s">
        <v>62</v>
      </c>
      <c r="B462" s="13">
        <f>SUM(B464:B521)</f>
        <v>24818129607</v>
      </c>
      <c r="C462" s="8"/>
      <c r="D462" s="8">
        <f>B462*100/B$462</f>
        <v>100</v>
      </c>
      <c r="E462" s="13">
        <f>SUM(E464:E521)</f>
        <v>28630462692</v>
      </c>
      <c r="F462" s="8"/>
      <c r="G462" s="8">
        <f>E462*100/E$462</f>
        <v>100</v>
      </c>
      <c r="H462" s="13">
        <f>SUM(H464:H521)</f>
        <v>33790824139</v>
      </c>
      <c r="I462" s="8"/>
      <c r="J462" s="8">
        <f>H462*100/H$462</f>
        <v>100</v>
      </c>
      <c r="K462" s="13">
        <f>SUM(K464:K521)</f>
        <v>39265744482</v>
      </c>
      <c r="L462" s="8"/>
      <c r="M462" s="8">
        <f>K462*100/K$462</f>
        <v>100</v>
      </c>
      <c r="N462" s="13">
        <f>SUM(N464:N521)</f>
        <v>42952859878</v>
      </c>
      <c r="O462" s="8"/>
      <c r="P462" s="8">
        <f>N462*100/N$462</f>
        <v>100</v>
      </c>
    </row>
    <row r="463" spans="1:16" ht="12">
      <c r="A463" s="7" t="s">
        <v>63</v>
      </c>
      <c r="B463" s="13">
        <f>SUM(B464:B514)</f>
        <v>24531724751</v>
      </c>
      <c r="C463" s="8">
        <f>B463*100/B$463</f>
        <v>100</v>
      </c>
      <c r="D463" s="8">
        <f>B463*100/B$462</f>
        <v>98.84598533195177</v>
      </c>
      <c r="E463" s="13">
        <f>SUM(E464:E514)</f>
        <v>28298793002</v>
      </c>
      <c r="F463" s="8">
        <f>E463*100/E$463</f>
        <v>100</v>
      </c>
      <c r="G463" s="8">
        <f>E463*100/E$462</f>
        <v>98.84154966837936</v>
      </c>
      <c r="H463" s="13">
        <f>SUM(H464:H514)</f>
        <v>33356164459</v>
      </c>
      <c r="I463" s="8">
        <f>H463*100/H$463</f>
        <v>100</v>
      </c>
      <c r="J463" s="8">
        <f>H463*100/H$462</f>
        <v>98.71367541018826</v>
      </c>
      <c r="K463" s="13">
        <f>SUM(K464:K514)</f>
        <v>38669723342</v>
      </c>
      <c r="L463" s="8">
        <f>K463*100/K$463</f>
        <v>100</v>
      </c>
      <c r="M463" s="8">
        <f>K463*100/K$462</f>
        <v>98.48208368932563</v>
      </c>
      <c r="N463" s="13">
        <f>SUM(N464:N514)</f>
        <v>42300871411</v>
      </c>
      <c r="O463" s="8">
        <f>N463*100/N$463</f>
        <v>100</v>
      </c>
      <c r="P463" s="8">
        <f>N463*100/N$462</f>
        <v>98.48208368697252</v>
      </c>
    </row>
    <row r="464" spans="1:16" ht="12">
      <c r="A464" s="7" t="s">
        <v>0</v>
      </c>
      <c r="B464" s="13">
        <v>300241346</v>
      </c>
      <c r="C464" s="8">
        <f aca="true" t="shared" si="71" ref="C464:C521">B464*100/B$463</f>
        <v>1.2238900813028284</v>
      </c>
      <c r="D464" s="8">
        <f aca="true" t="shared" si="72" ref="D464:D521">B464*100/B$462</f>
        <v>1.2097662102438065</v>
      </c>
      <c r="E464" s="13">
        <v>363583754</v>
      </c>
      <c r="F464" s="8">
        <f aca="true" t="shared" si="73" ref="F464:F521">E464*100/E$463</f>
        <v>1.2848030443358625</v>
      </c>
      <c r="G464" s="8">
        <f aca="true" t="shared" si="74" ref="G464:G521">E464*100/E$462</f>
        <v>1.2699192392080814</v>
      </c>
      <c r="H464" s="13">
        <v>469012453</v>
      </c>
      <c r="I464" s="8">
        <f aca="true" t="shared" si="75" ref="I464:I521">H464*100/H$463</f>
        <v>1.4060742912348045</v>
      </c>
      <c r="J464" s="8">
        <f aca="true" t="shared" si="76" ref="J464:J521">H464*100/H$462</f>
        <v>1.38798761187563</v>
      </c>
      <c r="K464" s="13">
        <v>548447602</v>
      </c>
      <c r="L464" s="8">
        <f aca="true" t="shared" si="77" ref="L464:L521">K464*100/K$463</f>
        <v>1.4182868523507628</v>
      </c>
      <c r="M464" s="8">
        <f aca="true" t="shared" si="78" ref="M464:M521">K464*100/K$462</f>
        <v>1.3967584448867805</v>
      </c>
      <c r="N464" s="13">
        <v>599947697</v>
      </c>
      <c r="O464" s="8">
        <f aca="true" t="shared" si="79" ref="O464:O521">N464*100/N$463</f>
        <v>1.4182868508093864</v>
      </c>
      <c r="P464" s="8">
        <f aca="true" t="shared" si="80" ref="P464:P521">N464*100/N$462</f>
        <v>1.396758443335427</v>
      </c>
    </row>
    <row r="465" spans="1:16" ht="12">
      <c r="A465" s="7" t="s">
        <v>1</v>
      </c>
      <c r="B465" s="13">
        <v>17773426</v>
      </c>
      <c r="C465" s="8">
        <f t="shared" si="71"/>
        <v>0.07245078028716873</v>
      </c>
      <c r="D465" s="8">
        <f t="shared" si="72"/>
        <v>0.07161468765553941</v>
      </c>
      <c r="E465" s="13">
        <v>27050588</v>
      </c>
      <c r="F465" s="8">
        <f t="shared" si="73"/>
        <v>0.09558919349700963</v>
      </c>
      <c r="G465" s="8">
        <f t="shared" si="74"/>
        <v>0.09448184016795001</v>
      </c>
      <c r="H465" s="13">
        <v>34848542</v>
      </c>
      <c r="I465" s="8">
        <f t="shared" si="75"/>
        <v>0.10447406818261244</v>
      </c>
      <c r="J465" s="8">
        <f t="shared" si="76"/>
        <v>0.10313019255360281</v>
      </c>
      <c r="K465" s="13">
        <v>47667412</v>
      </c>
      <c r="L465" s="8">
        <f t="shared" si="77"/>
        <v>0.123268045076049</v>
      </c>
      <c r="M465" s="8">
        <f t="shared" si="78"/>
        <v>0.12139693931399022</v>
      </c>
      <c r="N465" s="13">
        <v>52143458</v>
      </c>
      <c r="O465" s="8">
        <f t="shared" si="79"/>
        <v>0.12326804687631214</v>
      </c>
      <c r="P465" s="8">
        <f t="shared" si="80"/>
        <v>0.12139694108402622</v>
      </c>
    </row>
    <row r="466" spans="1:16" ht="12">
      <c r="A466" s="7" t="s">
        <v>2</v>
      </c>
      <c r="B466" s="13">
        <v>966246412</v>
      </c>
      <c r="C466" s="8">
        <f t="shared" si="71"/>
        <v>3.938762650435381</v>
      </c>
      <c r="D466" s="8">
        <f t="shared" si="72"/>
        <v>3.8933087517097515</v>
      </c>
      <c r="E466" s="13">
        <v>1305805018</v>
      </c>
      <c r="F466" s="8">
        <f t="shared" si="73"/>
        <v>4.614348809533018</v>
      </c>
      <c r="G466" s="8">
        <f t="shared" si="74"/>
        <v>4.560893870446849</v>
      </c>
      <c r="H466" s="13">
        <v>1731269116</v>
      </c>
      <c r="I466" s="8">
        <f t="shared" si="75"/>
        <v>5.190252368877733</v>
      </c>
      <c r="J466" s="8">
        <f t="shared" si="76"/>
        <v>5.123488876383572</v>
      </c>
      <c r="K466" s="13">
        <v>2756243108</v>
      </c>
      <c r="L466" s="8">
        <f t="shared" si="77"/>
        <v>7.127651479746653</v>
      </c>
      <c r="M466" s="8">
        <f t="shared" si="78"/>
        <v>7.019459695367556</v>
      </c>
      <c r="N466" s="13">
        <v>3015058687</v>
      </c>
      <c r="O466" s="8">
        <f t="shared" si="79"/>
        <v>7.12765147957675</v>
      </c>
      <c r="P466" s="8">
        <f t="shared" si="80"/>
        <v>7.019459695032509</v>
      </c>
    </row>
    <row r="467" spans="1:16" ht="12">
      <c r="A467" s="7" t="s">
        <v>3</v>
      </c>
      <c r="B467" s="13">
        <v>199811223</v>
      </c>
      <c r="C467" s="8">
        <f t="shared" si="71"/>
        <v>0.814501324420147</v>
      </c>
      <c r="D467" s="8">
        <f t="shared" si="72"/>
        <v>0.8051018596648913</v>
      </c>
      <c r="E467" s="13">
        <v>237846821</v>
      </c>
      <c r="F467" s="8">
        <f t="shared" si="73"/>
        <v>0.8404839774727859</v>
      </c>
      <c r="G467" s="8">
        <f t="shared" si="74"/>
        <v>0.830747388048534</v>
      </c>
      <c r="H467" s="13">
        <v>285399215</v>
      </c>
      <c r="I467" s="8">
        <f t="shared" si="75"/>
        <v>0.8556116077158714</v>
      </c>
      <c r="J467" s="8">
        <f t="shared" si="76"/>
        <v>0.8446056652125385</v>
      </c>
      <c r="K467" s="13">
        <v>331247987</v>
      </c>
      <c r="L467" s="8">
        <f t="shared" si="77"/>
        <v>0.8566081119081206</v>
      </c>
      <c r="M467" s="8">
        <f t="shared" si="78"/>
        <v>0.8436055176589075</v>
      </c>
      <c r="N467" s="13">
        <v>362352696</v>
      </c>
      <c r="O467" s="8">
        <f t="shared" si="79"/>
        <v>0.8566081121103645</v>
      </c>
      <c r="P467" s="8">
        <f t="shared" si="80"/>
        <v>0.8436055178379245</v>
      </c>
    </row>
    <row r="468" spans="1:16" ht="12">
      <c r="A468" s="7" t="s">
        <v>4</v>
      </c>
      <c r="B468" s="13">
        <v>2334991696</v>
      </c>
      <c r="C468" s="8">
        <f t="shared" si="71"/>
        <v>9.51825328100837</v>
      </c>
      <c r="D468" s="8">
        <f t="shared" si="72"/>
        <v>9.408411242003552</v>
      </c>
      <c r="E468" s="13">
        <v>2571612543</v>
      </c>
      <c r="F468" s="8">
        <f t="shared" si="73"/>
        <v>9.08735769337672</v>
      </c>
      <c r="G468" s="8">
        <f t="shared" si="74"/>
        <v>8.982085168042243</v>
      </c>
      <c r="H468" s="13">
        <v>2739726228</v>
      </c>
      <c r="I468" s="8">
        <f t="shared" si="75"/>
        <v>8.213552944216824</v>
      </c>
      <c r="J468" s="8">
        <f t="shared" si="76"/>
        <v>8.107899992998155</v>
      </c>
      <c r="K468" s="13">
        <v>3190422446</v>
      </c>
      <c r="L468" s="8">
        <f t="shared" si="77"/>
        <v>8.25044031937724</v>
      </c>
      <c r="M468" s="8">
        <f t="shared" si="78"/>
        <v>8.125205540066958</v>
      </c>
      <c r="N468" s="13">
        <v>3490008150</v>
      </c>
      <c r="O468" s="8">
        <f t="shared" si="79"/>
        <v>8.25044031857096</v>
      </c>
      <c r="P468" s="8">
        <f t="shared" si="80"/>
        <v>8.125205539078774</v>
      </c>
    </row>
    <row r="469" spans="1:16" ht="12">
      <c r="A469" s="7" t="s">
        <v>5</v>
      </c>
      <c r="B469" s="13">
        <v>402858544</v>
      </c>
      <c r="C469" s="8">
        <f t="shared" si="71"/>
        <v>1.6421941306168375</v>
      </c>
      <c r="D469" s="8">
        <f t="shared" si="72"/>
        <v>1.623242969471692</v>
      </c>
      <c r="E469" s="13">
        <v>477148182</v>
      </c>
      <c r="F469" s="8">
        <f t="shared" si="73"/>
        <v>1.6861078914788974</v>
      </c>
      <c r="G469" s="8">
        <f t="shared" si="74"/>
        <v>1.6665751690185784</v>
      </c>
      <c r="H469" s="13">
        <v>562756721</v>
      </c>
      <c r="I469" s="8">
        <f t="shared" si="75"/>
        <v>1.6871146012357536</v>
      </c>
      <c r="J469" s="8">
        <f t="shared" si="76"/>
        <v>1.6654128312617538</v>
      </c>
      <c r="K469" s="13">
        <v>756116015</v>
      </c>
      <c r="L469" s="8">
        <f t="shared" si="77"/>
        <v>1.9553178808982232</v>
      </c>
      <c r="M469" s="8">
        <f t="shared" si="78"/>
        <v>1.9256377918585366</v>
      </c>
      <c r="N469" s="13">
        <v>827116502</v>
      </c>
      <c r="O469" s="8">
        <f t="shared" si="79"/>
        <v>1.9553178797752024</v>
      </c>
      <c r="P469" s="8">
        <f t="shared" si="80"/>
        <v>1.9256377907065516</v>
      </c>
    </row>
    <row r="470" spans="1:16" ht="12">
      <c r="A470" s="7" t="s">
        <v>6</v>
      </c>
      <c r="B470" s="13">
        <v>305674761</v>
      </c>
      <c r="C470" s="8">
        <f t="shared" si="71"/>
        <v>1.2460386055307409</v>
      </c>
      <c r="D470" s="8">
        <f t="shared" si="72"/>
        <v>1.2316591372533725</v>
      </c>
      <c r="E470" s="13">
        <v>364082231</v>
      </c>
      <c r="F470" s="8">
        <f t="shared" si="73"/>
        <v>1.2865645222899391</v>
      </c>
      <c r="G470" s="8">
        <f t="shared" si="74"/>
        <v>1.2716603113149576</v>
      </c>
      <c r="H470" s="13">
        <v>406787013</v>
      </c>
      <c r="I470" s="8">
        <f t="shared" si="75"/>
        <v>1.2195257446341157</v>
      </c>
      <c r="J470" s="8">
        <f t="shared" si="76"/>
        <v>1.2038386851018024</v>
      </c>
      <c r="K470" s="13">
        <v>422333261</v>
      </c>
      <c r="L470" s="8">
        <f t="shared" si="77"/>
        <v>1.092154855272251</v>
      </c>
      <c r="M470" s="8">
        <f t="shared" si="78"/>
        <v>1.0755768585862515</v>
      </c>
      <c r="N470" s="13">
        <v>461991021</v>
      </c>
      <c r="O470" s="8">
        <f t="shared" si="79"/>
        <v>1.0921548554195102</v>
      </c>
      <c r="P470" s="8">
        <f t="shared" si="80"/>
        <v>1.0755768587055758</v>
      </c>
    </row>
    <row r="471" spans="1:16" ht="12">
      <c r="A471" s="7" t="s">
        <v>7</v>
      </c>
      <c r="B471" s="13">
        <v>38419039</v>
      </c>
      <c r="C471" s="8">
        <f t="shared" si="71"/>
        <v>0.1566096122060635</v>
      </c>
      <c r="D471" s="8">
        <f t="shared" si="72"/>
        <v>0.1548023143096321</v>
      </c>
      <c r="E471" s="13">
        <v>47249707</v>
      </c>
      <c r="F471" s="8">
        <f t="shared" si="73"/>
        <v>0.1669672165758471</v>
      </c>
      <c r="G471" s="8">
        <f t="shared" si="74"/>
        <v>0.16503298430172642</v>
      </c>
      <c r="H471" s="13">
        <v>41869942</v>
      </c>
      <c r="I471" s="8">
        <f t="shared" si="75"/>
        <v>0.12552385047586864</v>
      </c>
      <c r="J471" s="8">
        <f t="shared" si="76"/>
        <v>0.12390920632111901</v>
      </c>
      <c r="K471" s="13">
        <v>78946042</v>
      </c>
      <c r="L471" s="8">
        <f t="shared" si="77"/>
        <v>0.20415465945228278</v>
      </c>
      <c r="M471" s="8">
        <f t="shared" si="78"/>
        <v>0.20105576257745486</v>
      </c>
      <c r="N471" s="13">
        <v>86359200</v>
      </c>
      <c r="O471" s="8">
        <f t="shared" si="79"/>
        <v>0.2041546595126241</v>
      </c>
      <c r="P471" s="8">
        <f t="shared" si="80"/>
        <v>0.20105576263207625</v>
      </c>
    </row>
    <row r="472" spans="1:16" ht="12">
      <c r="A472" s="7" t="s">
        <v>8</v>
      </c>
      <c r="B472" s="13">
        <v>302770205</v>
      </c>
      <c r="C472" s="8">
        <f t="shared" si="71"/>
        <v>1.2341986063888883</v>
      </c>
      <c r="D472" s="8">
        <f t="shared" si="72"/>
        <v>1.2199557734383137</v>
      </c>
      <c r="E472" s="13">
        <v>348886897</v>
      </c>
      <c r="F472" s="8">
        <f t="shared" si="73"/>
        <v>1.232868472430406</v>
      </c>
      <c r="G472" s="8">
        <f t="shared" si="74"/>
        <v>1.2185863035230895</v>
      </c>
      <c r="H472" s="13">
        <v>401051217</v>
      </c>
      <c r="I472" s="8">
        <f t="shared" si="75"/>
        <v>1.2023301344882005</v>
      </c>
      <c r="J472" s="8">
        <f t="shared" si="76"/>
        <v>1.1868642663175621</v>
      </c>
      <c r="K472" s="13">
        <v>487857094</v>
      </c>
      <c r="L472" s="8">
        <f t="shared" si="77"/>
        <v>1.2615996491242754</v>
      </c>
      <c r="M472" s="8">
        <f t="shared" si="78"/>
        <v>1.2424496222748074</v>
      </c>
      <c r="N472" s="13">
        <v>533667645</v>
      </c>
      <c r="O472" s="8">
        <f t="shared" si="79"/>
        <v>1.2615996484205383</v>
      </c>
      <c r="P472" s="8">
        <f t="shared" si="80"/>
        <v>1.2424496215520655</v>
      </c>
    </row>
    <row r="473" spans="1:16" ht="12">
      <c r="A473" s="7" t="s">
        <v>9</v>
      </c>
      <c r="B473" s="13">
        <v>1397737099</v>
      </c>
      <c r="C473" s="8">
        <f t="shared" si="71"/>
        <v>5.6976715383333305</v>
      </c>
      <c r="D473" s="8">
        <f t="shared" si="72"/>
        <v>5.631919573043755</v>
      </c>
      <c r="E473" s="13">
        <v>1557624747</v>
      </c>
      <c r="F473" s="8">
        <f t="shared" si="73"/>
        <v>5.504209126127449</v>
      </c>
      <c r="G473" s="8">
        <f t="shared" si="74"/>
        <v>5.440445597252732</v>
      </c>
      <c r="H473" s="13">
        <v>1779335624</v>
      </c>
      <c r="I473" s="8">
        <f t="shared" si="75"/>
        <v>5.334353193356763</v>
      </c>
      <c r="J473" s="8">
        <f t="shared" si="76"/>
        <v>5.265736096523207</v>
      </c>
      <c r="K473" s="13">
        <v>2152233281</v>
      </c>
      <c r="L473" s="8">
        <f t="shared" si="77"/>
        <v>5.565680576417298</v>
      </c>
      <c r="M473" s="8">
        <f t="shared" si="78"/>
        <v>5.481198203147825</v>
      </c>
      <c r="N473" s="13">
        <v>2354331384</v>
      </c>
      <c r="O473" s="8">
        <f t="shared" si="79"/>
        <v>5.565680576943801</v>
      </c>
      <c r="P473" s="8">
        <f t="shared" si="80"/>
        <v>5.481198203535368</v>
      </c>
    </row>
    <row r="474" spans="1:16" ht="12">
      <c r="A474" s="7" t="s">
        <v>10</v>
      </c>
      <c r="B474" s="13">
        <v>537961039</v>
      </c>
      <c r="C474" s="8">
        <f t="shared" si="71"/>
        <v>2.192919757825307</v>
      </c>
      <c r="D474" s="8">
        <f t="shared" si="72"/>
        <v>2.167613142161475</v>
      </c>
      <c r="E474" s="13">
        <v>629608156</v>
      </c>
      <c r="F474" s="8">
        <f t="shared" si="73"/>
        <v>2.2248586925792306</v>
      </c>
      <c r="G474" s="8">
        <f t="shared" si="74"/>
        <v>2.1990848096769557</v>
      </c>
      <c r="H474" s="13">
        <v>759451961</v>
      </c>
      <c r="I474" s="8">
        <f t="shared" si="75"/>
        <v>2.276796428238884</v>
      </c>
      <c r="J474" s="8">
        <f t="shared" si="76"/>
        <v>2.2475094359224914</v>
      </c>
      <c r="K474" s="13">
        <v>1054090275</v>
      </c>
      <c r="L474" s="8">
        <f t="shared" si="77"/>
        <v>2.725880052664174</v>
      </c>
      <c r="M474" s="8">
        <f t="shared" si="78"/>
        <v>2.6845034747353655</v>
      </c>
      <c r="N474" s="13">
        <v>1153071016</v>
      </c>
      <c r="O474" s="8">
        <f t="shared" si="79"/>
        <v>2.7258800529110454</v>
      </c>
      <c r="P474" s="8">
        <f t="shared" si="80"/>
        <v>2.6845034749143464</v>
      </c>
    </row>
    <row r="475" spans="1:16" ht="12">
      <c r="A475" s="7" t="s">
        <v>37</v>
      </c>
      <c r="B475" s="13">
        <v>67196994</v>
      </c>
      <c r="C475" s="8">
        <f t="shared" si="71"/>
        <v>0.2739187508504098</v>
      </c>
      <c r="D475" s="8">
        <f t="shared" si="72"/>
        <v>0.2707576882870616</v>
      </c>
      <c r="E475" s="13">
        <v>71990806</v>
      </c>
      <c r="F475" s="8">
        <f t="shared" si="73"/>
        <v>0.25439532348574756</v>
      </c>
      <c r="G475" s="8">
        <f t="shared" si="74"/>
        <v>0.25144828001719954</v>
      </c>
      <c r="H475" s="13">
        <v>88152128</v>
      </c>
      <c r="I475" s="8">
        <f t="shared" si="75"/>
        <v>0.26427537287254027</v>
      </c>
      <c r="J475" s="8">
        <f t="shared" si="76"/>
        <v>0.2608759337664641</v>
      </c>
      <c r="K475" s="13">
        <v>97156048</v>
      </c>
      <c r="L475" s="8">
        <f t="shared" si="77"/>
        <v>0.2512457799109123</v>
      </c>
      <c r="M475" s="8">
        <f t="shared" si="78"/>
        <v>0.24743207923776353</v>
      </c>
      <c r="N475" s="13">
        <v>106279154</v>
      </c>
      <c r="O475" s="8">
        <f t="shared" si="79"/>
        <v>0.25124577923556196</v>
      </c>
      <c r="P475" s="8">
        <f t="shared" si="80"/>
        <v>0.24743207856675234</v>
      </c>
    </row>
    <row r="476" spans="1:16" ht="12">
      <c r="A476" s="7" t="s">
        <v>38</v>
      </c>
      <c r="B476" s="13">
        <v>30948378</v>
      </c>
      <c r="C476" s="8">
        <f t="shared" si="71"/>
        <v>0.12615655162500727</v>
      </c>
      <c r="D476" s="8">
        <f t="shared" si="72"/>
        <v>0.12470068651455085</v>
      </c>
      <c r="E476" s="13">
        <v>42079743</v>
      </c>
      <c r="F476" s="8">
        <f t="shared" si="73"/>
        <v>0.1486980133641249</v>
      </c>
      <c r="G476" s="8">
        <f t="shared" si="74"/>
        <v>0.14697542073519487</v>
      </c>
      <c r="H476" s="13">
        <v>53507301</v>
      </c>
      <c r="I476" s="8">
        <f t="shared" si="75"/>
        <v>0.16041203138259177</v>
      </c>
      <c r="J476" s="8">
        <f t="shared" si="76"/>
        <v>0.15834861197790095</v>
      </c>
      <c r="K476" s="13">
        <v>72021703</v>
      </c>
      <c r="L476" s="8">
        <f t="shared" si="77"/>
        <v>0.18624830170888684</v>
      </c>
      <c r="M476" s="8">
        <f t="shared" si="78"/>
        <v>0.18342120835889364</v>
      </c>
      <c r="N476" s="13">
        <v>78784655</v>
      </c>
      <c r="O476" s="8">
        <f t="shared" si="79"/>
        <v>0.18624830262837727</v>
      </c>
      <c r="P476" s="8">
        <f t="shared" si="80"/>
        <v>0.18342120926004432</v>
      </c>
    </row>
    <row r="477" spans="1:16" ht="12">
      <c r="A477" s="7" t="s">
        <v>39</v>
      </c>
      <c r="B477" s="13">
        <v>989340049</v>
      </c>
      <c r="C477" s="8">
        <f t="shared" si="71"/>
        <v>4.0329004953460155</v>
      </c>
      <c r="D477" s="8">
        <f t="shared" si="72"/>
        <v>3.9863602320819327</v>
      </c>
      <c r="E477" s="13">
        <v>1283322202</v>
      </c>
      <c r="F477" s="8">
        <f t="shared" si="73"/>
        <v>4.534900841563462</v>
      </c>
      <c r="G477" s="8">
        <f t="shared" si="74"/>
        <v>4.482366267725702</v>
      </c>
      <c r="H477" s="13">
        <v>1678755007</v>
      </c>
      <c r="I477" s="8">
        <f t="shared" si="75"/>
        <v>5.032817874079783</v>
      </c>
      <c r="J477" s="8">
        <f t="shared" si="76"/>
        <v>4.968079500205054</v>
      </c>
      <c r="K477" s="13">
        <v>2011444231</v>
      </c>
      <c r="L477" s="8">
        <f t="shared" si="77"/>
        <v>5.201599745647335</v>
      </c>
      <c r="M477" s="8">
        <f t="shared" si="78"/>
        <v>5.122643814692157</v>
      </c>
      <c r="N477" s="13">
        <v>2200322020</v>
      </c>
      <c r="O477" s="8">
        <f t="shared" si="79"/>
        <v>5.201599746306465</v>
      </c>
      <c r="P477" s="8">
        <f t="shared" si="80"/>
        <v>5.122643815218883</v>
      </c>
    </row>
    <row r="478" spans="1:16" ht="12">
      <c r="A478" s="7" t="s">
        <v>40</v>
      </c>
      <c r="B478" s="13">
        <v>638712352</v>
      </c>
      <c r="C478" s="8">
        <f t="shared" si="71"/>
        <v>2.6036177989236724</v>
      </c>
      <c r="D478" s="8">
        <f t="shared" si="72"/>
        <v>2.573571667624179</v>
      </c>
      <c r="E478" s="13">
        <v>743945753</v>
      </c>
      <c r="F478" s="8">
        <f t="shared" si="73"/>
        <v>2.6288957021856802</v>
      </c>
      <c r="G478" s="8">
        <f t="shared" si="74"/>
        <v>2.5984412512057493</v>
      </c>
      <c r="H478" s="13">
        <v>971038639</v>
      </c>
      <c r="I478" s="8">
        <f t="shared" si="75"/>
        <v>2.9111219912396105</v>
      </c>
      <c r="J478" s="8">
        <f t="shared" si="76"/>
        <v>2.873675513226878</v>
      </c>
      <c r="K478" s="13">
        <v>1096849275</v>
      </c>
      <c r="L478" s="8">
        <f t="shared" si="77"/>
        <v>2.836454932194172</v>
      </c>
      <c r="M478" s="8">
        <f t="shared" si="78"/>
        <v>2.793399920133469</v>
      </c>
      <c r="N478" s="13">
        <v>1199845153</v>
      </c>
      <c r="O478" s="8">
        <f t="shared" si="79"/>
        <v>2.836454931015889</v>
      </c>
      <c r="P478" s="8">
        <f t="shared" si="80"/>
        <v>2.7933999189063266</v>
      </c>
    </row>
    <row r="479" spans="1:16" ht="12">
      <c r="A479" s="7" t="s">
        <v>41</v>
      </c>
      <c r="B479" s="13">
        <v>236588381</v>
      </c>
      <c r="C479" s="8">
        <f t="shared" si="71"/>
        <v>0.9644180480638884</v>
      </c>
      <c r="D479" s="8">
        <f t="shared" si="72"/>
        <v>0.9532885223279268</v>
      </c>
      <c r="E479" s="13">
        <v>279965767</v>
      </c>
      <c r="F479" s="8">
        <f t="shared" si="73"/>
        <v>0.9893205232470996</v>
      </c>
      <c r="G479" s="8">
        <f t="shared" si="74"/>
        <v>0.9778597363647524</v>
      </c>
      <c r="H479" s="13">
        <v>339103326</v>
      </c>
      <c r="I479" s="8">
        <f t="shared" si="75"/>
        <v>1.0166136649698188</v>
      </c>
      <c r="J479" s="8">
        <f t="shared" si="76"/>
        <v>1.0035367134139255</v>
      </c>
      <c r="K479" s="13">
        <v>368889488</v>
      </c>
      <c r="L479" s="8">
        <f t="shared" si="77"/>
        <v>0.953949126394037</v>
      </c>
      <c r="M479" s="8">
        <f t="shared" si="78"/>
        <v>0.9394689770089663</v>
      </c>
      <c r="N479" s="13">
        <v>403528793</v>
      </c>
      <c r="O479" s="8">
        <f t="shared" si="79"/>
        <v>0.9539491257266761</v>
      </c>
      <c r="P479" s="8">
        <f t="shared" si="80"/>
        <v>0.9394689763292878</v>
      </c>
    </row>
    <row r="480" spans="1:16" ht="12">
      <c r="A480" s="7" t="s">
        <v>42</v>
      </c>
      <c r="B480" s="13">
        <v>230879647</v>
      </c>
      <c r="C480" s="8">
        <f t="shared" si="71"/>
        <v>0.9411472260652547</v>
      </c>
      <c r="D480" s="8">
        <f t="shared" si="72"/>
        <v>0.9302862490285326</v>
      </c>
      <c r="E480" s="13">
        <v>262906597</v>
      </c>
      <c r="F480" s="8">
        <f t="shared" si="73"/>
        <v>0.9290381995494269</v>
      </c>
      <c r="G480" s="8">
        <f t="shared" si="74"/>
        <v>0.918275753445864</v>
      </c>
      <c r="H480" s="13">
        <v>379468240</v>
      </c>
      <c r="I480" s="8">
        <f t="shared" si="75"/>
        <v>1.1376255218624625</v>
      </c>
      <c r="J480" s="8">
        <f t="shared" si="76"/>
        <v>1.1229919650347715</v>
      </c>
      <c r="K480" s="13">
        <v>403633430</v>
      </c>
      <c r="L480" s="8">
        <f t="shared" si="77"/>
        <v>1.0437970461547246</v>
      </c>
      <c r="M480" s="8">
        <f t="shared" si="78"/>
        <v>1.0279530805408046</v>
      </c>
      <c r="N480" s="13">
        <v>441535246</v>
      </c>
      <c r="O480" s="8">
        <f t="shared" si="79"/>
        <v>1.0437970454792624</v>
      </c>
      <c r="P480" s="8">
        <f t="shared" si="80"/>
        <v>1.027953079851034</v>
      </c>
    </row>
    <row r="481" spans="1:16" ht="12">
      <c r="A481" s="7" t="s">
        <v>43</v>
      </c>
      <c r="B481" s="13">
        <v>267501303</v>
      </c>
      <c r="C481" s="8">
        <f t="shared" si="71"/>
        <v>1.090430068473256</v>
      </c>
      <c r="D481" s="8">
        <f t="shared" si="72"/>
        <v>1.0778463455382663</v>
      </c>
      <c r="E481" s="13">
        <v>314011179</v>
      </c>
      <c r="F481" s="8">
        <f t="shared" si="73"/>
        <v>1.1096274635381356</v>
      </c>
      <c r="G481" s="8">
        <f t="shared" si="74"/>
        <v>1.0967729805070243</v>
      </c>
      <c r="H481" s="13">
        <v>377672493</v>
      </c>
      <c r="I481" s="8">
        <f t="shared" si="75"/>
        <v>1.132241968240141</v>
      </c>
      <c r="J481" s="8">
        <f t="shared" si="76"/>
        <v>1.1176776613864996</v>
      </c>
      <c r="K481" s="13">
        <v>450830790</v>
      </c>
      <c r="L481" s="8">
        <f t="shared" si="77"/>
        <v>1.1658495355986764</v>
      </c>
      <c r="M481" s="8">
        <f t="shared" si="78"/>
        <v>1.1481529153399028</v>
      </c>
      <c r="N481" s="13">
        <v>493164513</v>
      </c>
      <c r="O481" s="8">
        <f t="shared" si="79"/>
        <v>1.165849535836646</v>
      </c>
      <c r="P481" s="8">
        <f t="shared" si="80"/>
        <v>1.1481529155468264</v>
      </c>
    </row>
    <row r="482" spans="1:16" ht="12">
      <c r="A482" s="7" t="s">
        <v>44</v>
      </c>
      <c r="B482" s="13">
        <v>551818890</v>
      </c>
      <c r="C482" s="8">
        <f t="shared" si="71"/>
        <v>2.249409267391629</v>
      </c>
      <c r="D482" s="8">
        <f t="shared" si="72"/>
        <v>2.2234507545014934</v>
      </c>
      <c r="E482" s="13">
        <v>588835582</v>
      </c>
      <c r="F482" s="8">
        <f t="shared" si="73"/>
        <v>2.0807798479545907</v>
      </c>
      <c r="G482" s="8">
        <f t="shared" si="74"/>
        <v>2.0566750469056654</v>
      </c>
      <c r="H482" s="13">
        <v>681675000</v>
      </c>
      <c r="I482" s="8">
        <f t="shared" si="75"/>
        <v>2.043625252051645</v>
      </c>
      <c r="J482" s="8">
        <f t="shared" si="76"/>
        <v>2.0173375979109025</v>
      </c>
      <c r="K482" s="13">
        <v>687047447</v>
      </c>
      <c r="L482" s="8">
        <f t="shared" si="77"/>
        <v>1.7767063935877279</v>
      </c>
      <c r="M482" s="8">
        <f t="shared" si="78"/>
        <v>1.7497374774466654</v>
      </c>
      <c r="N482" s="13">
        <v>751562287</v>
      </c>
      <c r="O482" s="8">
        <f t="shared" si="79"/>
        <v>1.776706393818077</v>
      </c>
      <c r="P482" s="8">
        <f t="shared" si="80"/>
        <v>1.74973747763171</v>
      </c>
    </row>
    <row r="483" spans="1:16" ht="12">
      <c r="A483" s="7" t="s">
        <v>45</v>
      </c>
      <c r="B483" s="13">
        <v>136221385</v>
      </c>
      <c r="C483" s="8">
        <f t="shared" si="71"/>
        <v>0.5552866191947924</v>
      </c>
      <c r="D483" s="8">
        <f t="shared" si="72"/>
        <v>0.5488785301595753</v>
      </c>
      <c r="E483" s="13">
        <v>153020747</v>
      </c>
      <c r="F483" s="8">
        <f t="shared" si="73"/>
        <v>0.5407324156517395</v>
      </c>
      <c r="G483" s="8">
        <f t="shared" si="74"/>
        <v>0.5344682991894415</v>
      </c>
      <c r="H483" s="13">
        <v>160369960</v>
      </c>
      <c r="I483" s="8">
        <f t="shared" si="75"/>
        <v>0.4807805771467521</v>
      </c>
      <c r="J483" s="8">
        <f t="shared" si="76"/>
        <v>0.4745961783598746</v>
      </c>
      <c r="K483" s="13">
        <v>173570849</v>
      </c>
      <c r="L483" s="8">
        <f t="shared" si="77"/>
        <v>0.44885464389004576</v>
      </c>
      <c r="M483" s="8">
        <f t="shared" si="78"/>
        <v>0.4420414060392194</v>
      </c>
      <c r="N483" s="13">
        <v>189869426</v>
      </c>
      <c r="O483" s="8">
        <f t="shared" si="79"/>
        <v>0.4488546445183302</v>
      </c>
      <c r="P483" s="8">
        <f t="shared" si="80"/>
        <v>0.4420414066474049</v>
      </c>
    </row>
    <row r="484" spans="1:16" ht="12">
      <c r="A484" s="7" t="s">
        <v>46</v>
      </c>
      <c r="B484" s="13">
        <v>312194564</v>
      </c>
      <c r="C484" s="8">
        <f t="shared" si="71"/>
        <v>1.2726156320797373</v>
      </c>
      <c r="D484" s="8">
        <f t="shared" si="72"/>
        <v>1.2579294610176623</v>
      </c>
      <c r="E484" s="13">
        <v>332285057</v>
      </c>
      <c r="F484" s="8">
        <f t="shared" si="73"/>
        <v>1.1742022247256834</v>
      </c>
      <c r="G484" s="8">
        <f t="shared" si="74"/>
        <v>1.1605996751594516</v>
      </c>
      <c r="H484" s="13">
        <v>397466208</v>
      </c>
      <c r="I484" s="8">
        <f t="shared" si="75"/>
        <v>1.1915824689272918</v>
      </c>
      <c r="J484" s="8">
        <f t="shared" si="76"/>
        <v>1.176254850621594</v>
      </c>
      <c r="K484" s="13">
        <v>418862903</v>
      </c>
      <c r="L484" s="8">
        <f t="shared" si="77"/>
        <v>1.0831805009193438</v>
      </c>
      <c r="M484" s="8">
        <f t="shared" si="78"/>
        <v>1.0667387274218447</v>
      </c>
      <c r="N484" s="13">
        <v>458194791</v>
      </c>
      <c r="O484" s="8">
        <f t="shared" si="79"/>
        <v>1.08318050129069</v>
      </c>
      <c r="P484" s="8">
        <f t="shared" si="80"/>
        <v>1.0667387277620657</v>
      </c>
    </row>
    <row r="485" spans="1:16" ht="12">
      <c r="A485" s="7" t="s">
        <v>47</v>
      </c>
      <c r="B485" s="13">
        <v>687554323</v>
      </c>
      <c r="C485" s="8">
        <f t="shared" si="71"/>
        <v>2.802714974094811</v>
      </c>
      <c r="D485" s="8">
        <f t="shared" si="72"/>
        <v>2.770371232190173</v>
      </c>
      <c r="E485" s="13">
        <v>761790012</v>
      </c>
      <c r="F485" s="8">
        <f t="shared" si="73"/>
        <v>2.691952310284615</v>
      </c>
      <c r="G485" s="8">
        <f t="shared" si="74"/>
        <v>2.6607673798190534</v>
      </c>
      <c r="H485" s="13">
        <v>876971679</v>
      </c>
      <c r="I485" s="8">
        <f t="shared" si="75"/>
        <v>2.629114267852759</v>
      </c>
      <c r="J485" s="8">
        <f t="shared" si="76"/>
        <v>2.59529532453112</v>
      </c>
      <c r="K485" s="13">
        <v>942072278</v>
      </c>
      <c r="L485" s="8">
        <f t="shared" si="77"/>
        <v>2.4362012359596985</v>
      </c>
      <c r="M485" s="8">
        <f t="shared" si="78"/>
        <v>2.3992217400382154</v>
      </c>
      <c r="N485" s="13">
        <v>1030534352</v>
      </c>
      <c r="O485" s="8">
        <f t="shared" si="79"/>
        <v>2.436201235636999</v>
      </c>
      <c r="P485" s="8">
        <f t="shared" si="80"/>
        <v>2.3992217396630875</v>
      </c>
    </row>
    <row r="486" spans="1:16" ht="12">
      <c r="A486" s="7" t="s">
        <v>48</v>
      </c>
      <c r="B486" s="13">
        <v>408293430</v>
      </c>
      <c r="C486" s="8">
        <f t="shared" si="71"/>
        <v>1.6643486511618246</v>
      </c>
      <c r="D486" s="8">
        <f t="shared" si="72"/>
        <v>1.6451418235999544</v>
      </c>
      <c r="E486" s="13">
        <v>501063163</v>
      </c>
      <c r="F486" s="8">
        <f t="shared" si="73"/>
        <v>1.7706167290053243</v>
      </c>
      <c r="G486" s="8">
        <f t="shared" si="74"/>
        <v>1.7501050136364313</v>
      </c>
      <c r="H486" s="13">
        <v>748573249</v>
      </c>
      <c r="I486" s="8">
        <f t="shared" si="75"/>
        <v>2.2441826305303025</v>
      </c>
      <c r="J486" s="8">
        <f t="shared" si="76"/>
        <v>2.215315157513507</v>
      </c>
      <c r="K486" s="13">
        <v>1011796113</v>
      </c>
      <c r="L486" s="8">
        <f t="shared" si="77"/>
        <v>2.6165072453494047</v>
      </c>
      <c r="M486" s="8">
        <f t="shared" si="78"/>
        <v>2.5767908551022694</v>
      </c>
      <c r="N486" s="13">
        <v>1106805366</v>
      </c>
      <c r="O486" s="8">
        <f t="shared" si="79"/>
        <v>2.616507246969348</v>
      </c>
      <c r="P486" s="8">
        <f t="shared" si="80"/>
        <v>2.5767908566360536</v>
      </c>
    </row>
    <row r="487" spans="1:16" ht="12">
      <c r="A487" s="7" t="s">
        <v>49</v>
      </c>
      <c r="B487" s="13">
        <v>481149768</v>
      </c>
      <c r="C487" s="8">
        <f t="shared" si="71"/>
        <v>1.9613368928753638</v>
      </c>
      <c r="D487" s="8">
        <f t="shared" si="72"/>
        <v>1.938702777441741</v>
      </c>
      <c r="E487" s="13">
        <v>584673798</v>
      </c>
      <c r="F487" s="8">
        <f t="shared" si="73"/>
        <v>2.066073270187455</v>
      </c>
      <c r="G487" s="8">
        <f t="shared" si="74"/>
        <v>2.0421388375374425</v>
      </c>
      <c r="H487" s="13">
        <v>773842328</v>
      </c>
      <c r="I487" s="8">
        <f t="shared" si="75"/>
        <v>2.3199379801331013</v>
      </c>
      <c r="J487" s="8">
        <f t="shared" si="76"/>
        <v>2.290096047426267</v>
      </c>
      <c r="K487" s="13">
        <v>885457964</v>
      </c>
      <c r="L487" s="8">
        <f t="shared" si="77"/>
        <v>2.289796480230531</v>
      </c>
      <c r="M487" s="8">
        <f t="shared" si="78"/>
        <v>2.255039285975864</v>
      </c>
      <c r="N487" s="13">
        <v>968603865</v>
      </c>
      <c r="O487" s="8">
        <f t="shared" si="79"/>
        <v>2.2897964809966593</v>
      </c>
      <c r="P487" s="8">
        <f t="shared" si="80"/>
        <v>2.255039286676482</v>
      </c>
    </row>
    <row r="488" spans="1:16" ht="12">
      <c r="A488" s="7" t="s">
        <v>50</v>
      </c>
      <c r="B488" s="13">
        <v>265806180</v>
      </c>
      <c r="C488" s="8">
        <f t="shared" si="71"/>
        <v>1.083520146658929</v>
      </c>
      <c r="D488" s="8">
        <f t="shared" si="72"/>
        <v>1.0710161652352272</v>
      </c>
      <c r="E488" s="13">
        <v>302007480</v>
      </c>
      <c r="F488" s="8">
        <f t="shared" si="73"/>
        <v>1.0672097568919487</v>
      </c>
      <c r="G488" s="8">
        <f t="shared" si="74"/>
        <v>1.0548466619241461</v>
      </c>
      <c r="H488" s="13">
        <v>350393718</v>
      </c>
      <c r="I488" s="8">
        <f t="shared" si="75"/>
        <v>1.0504616573367997</v>
      </c>
      <c r="J488" s="8">
        <f t="shared" si="76"/>
        <v>1.0369493107319325</v>
      </c>
      <c r="K488" s="13">
        <v>394308324</v>
      </c>
      <c r="L488" s="8">
        <f t="shared" si="77"/>
        <v>1.0196822990241914</v>
      </c>
      <c r="M488" s="8">
        <f t="shared" si="78"/>
        <v>1.0042043750902439</v>
      </c>
      <c r="N488" s="13">
        <v>431334498</v>
      </c>
      <c r="O488" s="8">
        <f t="shared" si="79"/>
        <v>1.0196822987618996</v>
      </c>
      <c r="P488" s="8">
        <f t="shared" si="80"/>
        <v>1.004204374807939</v>
      </c>
    </row>
    <row r="489" spans="1:16" ht="12">
      <c r="A489" s="7" t="s">
        <v>51</v>
      </c>
      <c r="B489" s="13">
        <v>665787411</v>
      </c>
      <c r="C489" s="8">
        <f t="shared" si="71"/>
        <v>2.7139853302522488</v>
      </c>
      <c r="D489" s="8">
        <f t="shared" si="72"/>
        <v>2.6826655414524607</v>
      </c>
      <c r="E489" s="13">
        <v>758089392</v>
      </c>
      <c r="F489" s="8">
        <f t="shared" si="73"/>
        <v>2.678875356791445</v>
      </c>
      <c r="G489" s="8">
        <f t="shared" si="74"/>
        <v>2.647841916336991</v>
      </c>
      <c r="H489" s="13">
        <v>921174712</v>
      </c>
      <c r="I489" s="8">
        <f t="shared" si="75"/>
        <v>2.7616326005715357</v>
      </c>
      <c r="J489" s="8">
        <f t="shared" si="76"/>
        <v>2.7261090413501265</v>
      </c>
      <c r="K489" s="13">
        <v>1062599939</v>
      </c>
      <c r="L489" s="8">
        <f t="shared" si="77"/>
        <v>2.747886064770181</v>
      </c>
      <c r="M489" s="8">
        <f t="shared" si="78"/>
        <v>2.7061754539942866</v>
      </c>
      <c r="N489" s="13">
        <v>1162379751</v>
      </c>
      <c r="O489" s="8">
        <f t="shared" si="79"/>
        <v>2.747886065292103</v>
      </c>
      <c r="P489" s="8">
        <f t="shared" si="80"/>
        <v>2.706175454443625</v>
      </c>
    </row>
    <row r="490" spans="1:16" ht="12">
      <c r="A490" s="7" t="s">
        <v>52</v>
      </c>
      <c r="B490" s="13">
        <v>87687336</v>
      </c>
      <c r="C490" s="8">
        <f t="shared" si="71"/>
        <v>0.35744464317139196</v>
      </c>
      <c r="D490" s="8">
        <f t="shared" si="72"/>
        <v>0.3533196795590415</v>
      </c>
      <c r="E490" s="13">
        <v>91846367</v>
      </c>
      <c r="F490" s="8">
        <f t="shared" si="73"/>
        <v>0.32455930892002643</v>
      </c>
      <c r="G490" s="8">
        <f t="shared" si="74"/>
        <v>0.3207994505295367</v>
      </c>
      <c r="H490" s="13">
        <v>131795955</v>
      </c>
      <c r="I490" s="8">
        <f t="shared" si="75"/>
        <v>0.39511723586204905</v>
      </c>
      <c r="J490" s="8">
        <f t="shared" si="76"/>
        <v>0.390034745698571</v>
      </c>
      <c r="K490" s="13">
        <v>139213545</v>
      </c>
      <c r="L490" s="8">
        <f t="shared" si="77"/>
        <v>0.36000657095158795</v>
      </c>
      <c r="M490" s="8">
        <f t="shared" si="78"/>
        <v>0.3545419724916143</v>
      </c>
      <c r="N490" s="13">
        <v>152285917</v>
      </c>
      <c r="O490" s="8">
        <f t="shared" si="79"/>
        <v>0.36000657178045575</v>
      </c>
      <c r="P490" s="8">
        <f t="shared" si="80"/>
        <v>0.3545419732994292</v>
      </c>
    </row>
    <row r="491" spans="1:16" ht="12">
      <c r="A491" s="7" t="s">
        <v>53</v>
      </c>
      <c r="B491" s="13">
        <v>207136599</v>
      </c>
      <c r="C491" s="8">
        <f t="shared" si="71"/>
        <v>0.8443621518766485</v>
      </c>
      <c r="D491" s="8">
        <f t="shared" si="72"/>
        <v>0.8346180887925444</v>
      </c>
      <c r="E491" s="13">
        <v>223229081</v>
      </c>
      <c r="F491" s="8">
        <f t="shared" si="73"/>
        <v>0.7888289828623554</v>
      </c>
      <c r="G491" s="8">
        <f t="shared" si="74"/>
        <v>0.7796907908944666</v>
      </c>
      <c r="H491" s="13">
        <v>254904985</v>
      </c>
      <c r="I491" s="8">
        <f t="shared" si="75"/>
        <v>0.7641915344113336</v>
      </c>
      <c r="J491" s="8">
        <f t="shared" si="76"/>
        <v>0.7543615507909409</v>
      </c>
      <c r="K491" s="13">
        <v>309176204</v>
      </c>
      <c r="L491" s="8">
        <f t="shared" si="77"/>
        <v>0.7995304265965545</v>
      </c>
      <c r="M491" s="8">
        <f t="shared" si="78"/>
        <v>0.787394223842441</v>
      </c>
      <c r="N491" s="13">
        <v>338208338</v>
      </c>
      <c r="O491" s="8">
        <f t="shared" si="79"/>
        <v>0.7995304274324043</v>
      </c>
      <c r="P491" s="8">
        <f t="shared" si="80"/>
        <v>0.7873942246467894</v>
      </c>
    </row>
    <row r="492" spans="1:16" ht="12">
      <c r="A492" s="7" t="s">
        <v>54</v>
      </c>
      <c r="B492" s="13">
        <v>50107450</v>
      </c>
      <c r="C492" s="8">
        <f t="shared" si="71"/>
        <v>0.2042557158479346</v>
      </c>
      <c r="D492" s="8">
        <f t="shared" si="72"/>
        <v>0.20189857492672253</v>
      </c>
      <c r="E492" s="13">
        <v>59723348</v>
      </c>
      <c r="F492" s="8">
        <f t="shared" si="73"/>
        <v>0.21104556648680772</v>
      </c>
      <c r="G492" s="8">
        <f t="shared" si="74"/>
        <v>0.20860070842197062</v>
      </c>
      <c r="H492" s="13">
        <v>63165527</v>
      </c>
      <c r="I492" s="8">
        <f t="shared" si="75"/>
        <v>0.18936687723086515</v>
      </c>
      <c r="J492" s="8">
        <f t="shared" si="76"/>
        <v>0.1869310045240859</v>
      </c>
      <c r="K492" s="13">
        <v>71422745</v>
      </c>
      <c r="L492" s="8">
        <f t="shared" si="77"/>
        <v>0.1846993948426475</v>
      </c>
      <c r="M492" s="8">
        <f t="shared" si="78"/>
        <v>0.1818958126026141</v>
      </c>
      <c r="N492" s="13">
        <v>78129453</v>
      </c>
      <c r="O492" s="8">
        <f t="shared" si="79"/>
        <v>0.18469939363869242</v>
      </c>
      <c r="P492" s="8">
        <f t="shared" si="80"/>
        <v>0.18189581141258787</v>
      </c>
    </row>
    <row r="493" spans="1:16" ht="12">
      <c r="A493" s="7" t="s">
        <v>55</v>
      </c>
      <c r="B493" s="13">
        <v>175221774</v>
      </c>
      <c r="C493" s="8">
        <f t="shared" si="71"/>
        <v>0.7142660199334633</v>
      </c>
      <c r="D493" s="8">
        <f t="shared" si="72"/>
        <v>0.7060232852945468</v>
      </c>
      <c r="E493" s="13">
        <v>203178256</v>
      </c>
      <c r="F493" s="8">
        <f t="shared" si="73"/>
        <v>0.7179749892005659</v>
      </c>
      <c r="G493" s="8">
        <f t="shared" si="74"/>
        <v>0.7096576055572187</v>
      </c>
      <c r="H493" s="13">
        <v>213612132</v>
      </c>
      <c r="I493" s="8">
        <f t="shared" si="75"/>
        <v>0.6403977659438724</v>
      </c>
      <c r="J493" s="8">
        <f t="shared" si="76"/>
        <v>0.6321601720079314</v>
      </c>
      <c r="K493" s="13">
        <v>214311072</v>
      </c>
      <c r="L493" s="8">
        <f t="shared" si="77"/>
        <v>0.554208961115665</v>
      </c>
      <c r="M493" s="8">
        <f t="shared" si="78"/>
        <v>0.5457965328996713</v>
      </c>
      <c r="N493" s="13">
        <v>234435220</v>
      </c>
      <c r="O493" s="8">
        <f t="shared" si="79"/>
        <v>0.5542089611398336</v>
      </c>
      <c r="P493" s="8">
        <f t="shared" si="80"/>
        <v>0.545796532910432</v>
      </c>
    </row>
    <row r="494" spans="1:16" ht="12">
      <c r="A494" s="7" t="s">
        <v>56</v>
      </c>
      <c r="B494" s="13">
        <v>344105797</v>
      </c>
      <c r="C494" s="8">
        <f t="shared" si="71"/>
        <v>1.4026971217585222</v>
      </c>
      <c r="D494" s="8">
        <f t="shared" si="72"/>
        <v>1.3865097912251385</v>
      </c>
      <c r="E494" s="13">
        <v>391006328</v>
      </c>
      <c r="F494" s="8">
        <f t="shared" si="73"/>
        <v>1.3817067320587344</v>
      </c>
      <c r="G494" s="8">
        <f t="shared" si="74"/>
        <v>1.365700345839175</v>
      </c>
      <c r="H494" s="13">
        <v>427283052</v>
      </c>
      <c r="I494" s="8">
        <f t="shared" si="75"/>
        <v>1.2809717751727674</v>
      </c>
      <c r="J494" s="8">
        <f t="shared" si="76"/>
        <v>1.264494320240172</v>
      </c>
      <c r="K494" s="13">
        <v>526518673</v>
      </c>
      <c r="L494" s="8">
        <f t="shared" si="77"/>
        <v>1.361578587835763</v>
      </c>
      <c r="M494" s="8">
        <f t="shared" si="78"/>
        <v>1.340910964368354</v>
      </c>
      <c r="N494" s="13">
        <v>575959608</v>
      </c>
      <c r="O494" s="8">
        <f t="shared" si="79"/>
        <v>1.3615785887810963</v>
      </c>
      <c r="P494" s="8">
        <f t="shared" si="80"/>
        <v>1.3409109652672986</v>
      </c>
    </row>
    <row r="495" spans="1:16" ht="12">
      <c r="A495" s="7" t="s">
        <v>11</v>
      </c>
      <c r="B495" s="13">
        <v>89049374</v>
      </c>
      <c r="C495" s="8">
        <f t="shared" si="71"/>
        <v>0.3629967925364483</v>
      </c>
      <c r="D495" s="8">
        <f t="shared" si="72"/>
        <v>0.35880775630603307</v>
      </c>
      <c r="E495" s="13">
        <v>101969126</v>
      </c>
      <c r="F495" s="8">
        <f t="shared" si="73"/>
        <v>0.3603303009877255</v>
      </c>
      <c r="G495" s="8">
        <f t="shared" si="74"/>
        <v>0.35615605342100354</v>
      </c>
      <c r="H495" s="13">
        <v>122108458</v>
      </c>
      <c r="I495" s="8">
        <f t="shared" si="75"/>
        <v>0.3660746371186969</v>
      </c>
      <c r="J495" s="8">
        <f t="shared" si="76"/>
        <v>0.361365729044375</v>
      </c>
      <c r="K495" s="13">
        <v>132385830</v>
      </c>
      <c r="L495" s="8">
        <f t="shared" si="77"/>
        <v>0.34235008311066184</v>
      </c>
      <c r="M495" s="8">
        <f t="shared" si="78"/>
        <v>0.33715349535951783</v>
      </c>
      <c r="N495" s="13">
        <v>144817069</v>
      </c>
      <c r="O495" s="8">
        <f t="shared" si="79"/>
        <v>0.34235008445320464</v>
      </c>
      <c r="P495" s="8">
        <f t="shared" si="80"/>
        <v>0.3371534966736261</v>
      </c>
    </row>
    <row r="496" spans="1:16" ht="12">
      <c r="A496" s="7" t="s">
        <v>12</v>
      </c>
      <c r="B496" s="13">
        <v>2138629560</v>
      </c>
      <c r="C496" s="8">
        <f t="shared" si="71"/>
        <v>8.717811656976226</v>
      </c>
      <c r="D496" s="8">
        <f t="shared" si="72"/>
        <v>8.617206831721901</v>
      </c>
      <c r="E496" s="13">
        <v>2421224441</v>
      </c>
      <c r="F496" s="8">
        <f t="shared" si="73"/>
        <v>8.555928307009</v>
      </c>
      <c r="G496" s="8">
        <f t="shared" si="74"/>
        <v>8.456812127163229</v>
      </c>
      <c r="H496" s="13">
        <v>2722765168</v>
      </c>
      <c r="I496" s="8">
        <f t="shared" si="75"/>
        <v>8.162704591970426</v>
      </c>
      <c r="J496" s="8">
        <f t="shared" si="76"/>
        <v>8.057705715610217</v>
      </c>
      <c r="K496" s="13">
        <v>2857222864</v>
      </c>
      <c r="L496" s="8">
        <f t="shared" si="77"/>
        <v>7.388785377982547</v>
      </c>
      <c r="M496" s="8">
        <f t="shared" si="78"/>
        <v>7.276629799569427</v>
      </c>
      <c r="N496" s="13">
        <v>3125520602</v>
      </c>
      <c r="O496" s="8">
        <f t="shared" si="79"/>
        <v>7.388785378986858</v>
      </c>
      <c r="P496" s="8">
        <f t="shared" si="80"/>
        <v>7.276629800384627</v>
      </c>
    </row>
    <row r="497" spans="1:16" ht="12">
      <c r="A497" s="7" t="s">
        <v>13</v>
      </c>
      <c r="B497" s="13">
        <v>551975207</v>
      </c>
      <c r="C497" s="8">
        <f t="shared" si="71"/>
        <v>2.2500464708560677</v>
      </c>
      <c r="D497" s="8">
        <f t="shared" si="72"/>
        <v>2.224080604544487</v>
      </c>
      <c r="E497" s="13">
        <v>633865461</v>
      </c>
      <c r="F497" s="8">
        <f t="shared" si="73"/>
        <v>2.239902814778008</v>
      </c>
      <c r="G497" s="8">
        <f t="shared" si="74"/>
        <v>2.213954653192232</v>
      </c>
      <c r="H497" s="13">
        <v>723017329</v>
      </c>
      <c r="I497" s="8">
        <f t="shared" si="75"/>
        <v>2.1675673469253414</v>
      </c>
      <c r="J497" s="8">
        <f t="shared" si="76"/>
        <v>2.139685395141111</v>
      </c>
      <c r="K497" s="13">
        <v>745270706</v>
      </c>
      <c r="L497" s="8">
        <f t="shared" si="77"/>
        <v>1.9272718850578012</v>
      </c>
      <c r="M497" s="8">
        <f t="shared" si="78"/>
        <v>1.8980175107634676</v>
      </c>
      <c r="N497" s="13">
        <v>815252802</v>
      </c>
      <c r="O497" s="8">
        <f t="shared" si="79"/>
        <v>1.9272718854392208</v>
      </c>
      <c r="P497" s="8">
        <f t="shared" si="80"/>
        <v>1.8980175110937465</v>
      </c>
    </row>
    <row r="498" spans="1:16" ht="12">
      <c r="A498" s="7" t="s">
        <v>14</v>
      </c>
      <c r="B498" s="13">
        <v>114996089</v>
      </c>
      <c r="C498" s="8">
        <f t="shared" si="71"/>
        <v>0.4687647940257945</v>
      </c>
      <c r="D498" s="8">
        <f t="shared" si="72"/>
        <v>0.4633551795440908</v>
      </c>
      <c r="E498" s="13">
        <v>127559242</v>
      </c>
      <c r="F498" s="8">
        <f t="shared" si="73"/>
        <v>0.45075859592663486</v>
      </c>
      <c r="G498" s="8">
        <f t="shared" si="74"/>
        <v>0.4455367814773142</v>
      </c>
      <c r="H498" s="13">
        <v>141633317</v>
      </c>
      <c r="I498" s="8">
        <f t="shared" si="75"/>
        <v>0.4246091218733789</v>
      </c>
      <c r="J498" s="8">
        <f t="shared" si="76"/>
        <v>0.41914727032813787</v>
      </c>
      <c r="K498" s="13">
        <v>142673137</v>
      </c>
      <c r="L498" s="8">
        <f t="shared" si="77"/>
        <v>0.3689530844019246</v>
      </c>
      <c r="M498" s="8">
        <f t="shared" si="78"/>
        <v>0.3633526853550516</v>
      </c>
      <c r="N498" s="13">
        <v>156070370</v>
      </c>
      <c r="O498" s="8">
        <f t="shared" si="79"/>
        <v>0.36895308487525663</v>
      </c>
      <c r="P498" s="8">
        <f t="shared" si="80"/>
        <v>0.36335268581251695</v>
      </c>
    </row>
    <row r="499" spans="1:16" ht="12">
      <c r="A499" s="7" t="s">
        <v>15</v>
      </c>
      <c r="B499" s="13">
        <v>890622195</v>
      </c>
      <c r="C499" s="8">
        <f t="shared" si="71"/>
        <v>3.6304915534473174</v>
      </c>
      <c r="D499" s="8">
        <f t="shared" si="72"/>
        <v>3.5885951483982836</v>
      </c>
      <c r="E499" s="13">
        <v>1060819587</v>
      </c>
      <c r="F499" s="8">
        <f t="shared" si="73"/>
        <v>3.748638985857196</v>
      </c>
      <c r="G499" s="8">
        <f t="shared" si="74"/>
        <v>3.7052128650942726</v>
      </c>
      <c r="H499" s="13">
        <v>1228660698</v>
      </c>
      <c r="I499" s="8">
        <f t="shared" si="75"/>
        <v>3.6834591684251294</v>
      </c>
      <c r="J499" s="8">
        <f t="shared" si="76"/>
        <v>3.636077927386002</v>
      </c>
      <c r="K499" s="13">
        <v>1272286143</v>
      </c>
      <c r="L499" s="8">
        <f t="shared" si="77"/>
        <v>3.290135105823587</v>
      </c>
      <c r="M499" s="8">
        <f t="shared" si="78"/>
        <v>3.2401936084090672</v>
      </c>
      <c r="N499" s="13">
        <v>1391755820</v>
      </c>
      <c r="O499" s="8">
        <f t="shared" si="79"/>
        <v>3.2901351049663843</v>
      </c>
      <c r="P499" s="8">
        <f t="shared" si="80"/>
        <v>3.240193607487455</v>
      </c>
    </row>
    <row r="500" spans="1:16" ht="12">
      <c r="A500" s="7" t="s">
        <v>16</v>
      </c>
      <c r="B500" s="13">
        <v>358460236</v>
      </c>
      <c r="C500" s="8">
        <f t="shared" si="71"/>
        <v>1.4612108999200633</v>
      </c>
      <c r="D500" s="8">
        <f t="shared" si="72"/>
        <v>1.4443483118038662</v>
      </c>
      <c r="E500" s="13">
        <v>414056771</v>
      </c>
      <c r="F500" s="8">
        <f t="shared" si="73"/>
        <v>1.4631605346939596</v>
      </c>
      <c r="G500" s="8">
        <f t="shared" si="74"/>
        <v>1.446210546627655</v>
      </c>
      <c r="H500" s="13">
        <v>473139841</v>
      </c>
      <c r="I500" s="8">
        <f t="shared" si="75"/>
        <v>1.4184479800774568</v>
      </c>
      <c r="J500" s="8">
        <f t="shared" si="76"/>
        <v>1.4002021349160323</v>
      </c>
      <c r="K500" s="13">
        <v>505496460</v>
      </c>
      <c r="L500" s="8">
        <f t="shared" si="77"/>
        <v>1.3072150931345548</v>
      </c>
      <c r="M500" s="8">
        <f t="shared" si="78"/>
        <v>1.2873726620202683</v>
      </c>
      <c r="N500" s="13">
        <v>552963375</v>
      </c>
      <c r="O500" s="8">
        <f t="shared" si="79"/>
        <v>1.3072150916877006</v>
      </c>
      <c r="P500" s="8">
        <f t="shared" si="80"/>
        <v>1.2873726605646159</v>
      </c>
    </row>
    <row r="501" spans="1:16" ht="12">
      <c r="A501" s="7" t="s">
        <v>17</v>
      </c>
      <c r="B501" s="13">
        <v>193264738</v>
      </c>
      <c r="C501" s="8">
        <f t="shared" si="71"/>
        <v>0.7878155325875399</v>
      </c>
      <c r="D501" s="8">
        <f t="shared" si="72"/>
        <v>0.7787240257843174</v>
      </c>
      <c r="E501" s="13">
        <v>229072174</v>
      </c>
      <c r="F501" s="8">
        <f t="shared" si="73"/>
        <v>0.8094768352268963</v>
      </c>
      <c r="G501" s="8">
        <f t="shared" si="74"/>
        <v>0.800099448144818</v>
      </c>
      <c r="H501" s="13">
        <v>286916198</v>
      </c>
      <c r="I501" s="8">
        <f t="shared" si="75"/>
        <v>0.8601594417507605</v>
      </c>
      <c r="J501" s="8">
        <f t="shared" si="76"/>
        <v>0.849094999339933</v>
      </c>
      <c r="K501" s="13">
        <v>403403457</v>
      </c>
      <c r="L501" s="8">
        <f t="shared" si="77"/>
        <v>1.0432023354091469</v>
      </c>
      <c r="M501" s="8">
        <f t="shared" si="78"/>
        <v>1.0273673970066355</v>
      </c>
      <c r="N501" s="13">
        <v>441283678</v>
      </c>
      <c r="O501" s="8">
        <f t="shared" si="79"/>
        <v>1.0432023343264927</v>
      </c>
      <c r="P501" s="8">
        <f t="shared" si="80"/>
        <v>1.0273673959158673</v>
      </c>
    </row>
    <row r="502" spans="1:16" ht="12">
      <c r="A502" s="7" t="s">
        <v>18</v>
      </c>
      <c r="B502" s="13">
        <v>2224497618</v>
      </c>
      <c r="C502" s="8">
        <f t="shared" si="71"/>
        <v>9.067840278573652</v>
      </c>
      <c r="D502" s="8">
        <f t="shared" si="72"/>
        <v>8.963196071683727</v>
      </c>
      <c r="E502" s="13">
        <v>2459305823</v>
      </c>
      <c r="F502" s="8">
        <f t="shared" si="73"/>
        <v>8.69049723366714</v>
      </c>
      <c r="G502" s="8">
        <f t="shared" si="74"/>
        <v>8.58982213964424</v>
      </c>
      <c r="H502" s="13">
        <v>2681684500</v>
      </c>
      <c r="I502" s="8">
        <f t="shared" si="75"/>
        <v>8.039546942803375</v>
      </c>
      <c r="J502" s="8">
        <f t="shared" si="76"/>
        <v>7.936132273568636</v>
      </c>
      <c r="K502" s="13">
        <v>2777989510</v>
      </c>
      <c r="L502" s="8">
        <f t="shared" si="77"/>
        <v>7.183887728989173</v>
      </c>
      <c r="M502" s="8">
        <f t="shared" si="78"/>
        <v>7.074842325410311</v>
      </c>
      <c r="N502" s="13">
        <v>3038847110</v>
      </c>
      <c r="O502" s="8">
        <f t="shared" si="79"/>
        <v>7.183887727688211</v>
      </c>
      <c r="P502" s="8">
        <f t="shared" si="80"/>
        <v>7.074842323960052</v>
      </c>
    </row>
    <row r="503" spans="1:16" ht="12">
      <c r="A503" s="7" t="s">
        <v>20</v>
      </c>
      <c r="B503" s="13">
        <v>173461354</v>
      </c>
      <c r="C503" s="8">
        <f t="shared" si="71"/>
        <v>0.707089924416868</v>
      </c>
      <c r="D503" s="8">
        <f t="shared" si="72"/>
        <v>0.6989300029728062</v>
      </c>
      <c r="E503" s="13">
        <v>177693925</v>
      </c>
      <c r="F503" s="8">
        <f t="shared" si="73"/>
        <v>0.6279205087914583</v>
      </c>
      <c r="G503" s="8">
        <f t="shared" si="74"/>
        <v>0.6206463615750496</v>
      </c>
      <c r="H503" s="13">
        <v>215429915</v>
      </c>
      <c r="I503" s="8">
        <f t="shared" si="75"/>
        <v>0.6458473823175845</v>
      </c>
      <c r="J503" s="8">
        <f t="shared" si="76"/>
        <v>0.637539688626178</v>
      </c>
      <c r="K503" s="13">
        <v>200932767</v>
      </c>
      <c r="L503" s="8">
        <f t="shared" si="77"/>
        <v>0.5196126313677624</v>
      </c>
      <c r="M503" s="8">
        <f t="shared" si="78"/>
        <v>0.5117253464839068</v>
      </c>
      <c r="N503" s="13">
        <v>219800671</v>
      </c>
      <c r="O503" s="8">
        <f t="shared" si="79"/>
        <v>0.5196126312963912</v>
      </c>
      <c r="P503" s="8">
        <f t="shared" si="80"/>
        <v>0.511725346401392</v>
      </c>
    </row>
    <row r="504" spans="1:16" ht="12">
      <c r="A504" s="7" t="s">
        <v>21</v>
      </c>
      <c r="B504" s="13">
        <v>296043497</v>
      </c>
      <c r="C504" s="8">
        <f t="shared" si="71"/>
        <v>1.206778161767579</v>
      </c>
      <c r="D504" s="8">
        <f t="shared" si="72"/>
        <v>1.1928517647699783</v>
      </c>
      <c r="E504" s="13">
        <v>346426135</v>
      </c>
      <c r="F504" s="8">
        <f t="shared" si="73"/>
        <v>1.2241728294755063</v>
      </c>
      <c r="G504" s="8">
        <f t="shared" si="74"/>
        <v>1.2099913952728376</v>
      </c>
      <c r="H504" s="13">
        <v>418095906</v>
      </c>
      <c r="I504" s="8">
        <f t="shared" si="75"/>
        <v>1.2534292020112383</v>
      </c>
      <c r="J504" s="8">
        <f t="shared" si="76"/>
        <v>1.2373060339698867</v>
      </c>
      <c r="K504" s="13">
        <v>462277471</v>
      </c>
      <c r="L504" s="8">
        <f t="shared" si="77"/>
        <v>1.1954506809152956</v>
      </c>
      <c r="M504" s="8">
        <f t="shared" si="78"/>
        <v>1.1773047400436145</v>
      </c>
      <c r="N504" s="13">
        <v>505686056</v>
      </c>
      <c r="O504" s="8">
        <f t="shared" si="79"/>
        <v>1.1954506825325126</v>
      </c>
      <c r="P504" s="8">
        <f t="shared" si="80"/>
        <v>1.1773047416081532</v>
      </c>
    </row>
    <row r="505" spans="1:16" ht="12">
      <c r="A505" s="7" t="s">
        <v>22</v>
      </c>
      <c r="B505" s="13">
        <v>128709920</v>
      </c>
      <c r="C505" s="8">
        <f t="shared" si="71"/>
        <v>0.5246672270556653</v>
      </c>
      <c r="D505" s="8">
        <f t="shared" si="72"/>
        <v>0.518612490297001</v>
      </c>
      <c r="E505" s="13">
        <v>147752779</v>
      </c>
      <c r="F505" s="8">
        <f t="shared" si="73"/>
        <v>0.522116893782564</v>
      </c>
      <c r="G505" s="8">
        <f t="shared" si="74"/>
        <v>0.5160684288950925</v>
      </c>
      <c r="H505" s="13">
        <v>165170226</v>
      </c>
      <c r="I505" s="8">
        <f t="shared" si="75"/>
        <v>0.4951715183051706</v>
      </c>
      <c r="J505" s="8">
        <f t="shared" si="76"/>
        <v>0.488802005303467</v>
      </c>
      <c r="K505" s="13">
        <v>158935504</v>
      </c>
      <c r="L505" s="8">
        <f t="shared" si="77"/>
        <v>0.4110076055997453</v>
      </c>
      <c r="M505" s="8">
        <f t="shared" si="78"/>
        <v>0.40476885411623453</v>
      </c>
      <c r="N505" s="13">
        <v>173859799</v>
      </c>
      <c r="O505" s="8">
        <f t="shared" si="79"/>
        <v>0.41100760622815247</v>
      </c>
      <c r="P505" s="8">
        <f t="shared" si="80"/>
        <v>0.40476885472543156</v>
      </c>
    </row>
    <row r="506" spans="1:16" ht="12">
      <c r="A506" s="7" t="s">
        <v>23</v>
      </c>
      <c r="B506" s="13">
        <v>522857385</v>
      </c>
      <c r="C506" s="8">
        <f t="shared" si="71"/>
        <v>2.1313519139280515</v>
      </c>
      <c r="D506" s="8">
        <f t="shared" si="72"/>
        <v>2.106755800213595</v>
      </c>
      <c r="E506" s="13">
        <v>588819946</v>
      </c>
      <c r="F506" s="8">
        <f t="shared" si="73"/>
        <v>2.080724594714642</v>
      </c>
      <c r="G506" s="8">
        <f t="shared" si="74"/>
        <v>2.056620433747058</v>
      </c>
      <c r="H506" s="13">
        <v>661257740</v>
      </c>
      <c r="I506" s="8">
        <f t="shared" si="75"/>
        <v>1.982415396748599</v>
      </c>
      <c r="J506" s="8">
        <f t="shared" si="76"/>
        <v>1.9569151000280076</v>
      </c>
      <c r="K506" s="13">
        <v>776070390</v>
      </c>
      <c r="L506" s="8">
        <f t="shared" si="77"/>
        <v>2.0069199438959875</v>
      </c>
      <c r="M506" s="8">
        <f t="shared" si="78"/>
        <v>1.9764565787254134</v>
      </c>
      <c r="N506" s="13">
        <v>848944625</v>
      </c>
      <c r="O506" s="8">
        <f t="shared" si="79"/>
        <v>2.006919944394429</v>
      </c>
      <c r="P506" s="8">
        <f t="shared" si="80"/>
        <v>1.9764565791690636</v>
      </c>
    </row>
    <row r="507" spans="1:16" ht="12">
      <c r="A507" s="7" t="s">
        <v>24</v>
      </c>
      <c r="B507" s="13">
        <v>1666740070</v>
      </c>
      <c r="C507" s="8">
        <f t="shared" si="71"/>
        <v>6.794222937513017</v>
      </c>
      <c r="D507" s="8">
        <f t="shared" si="72"/>
        <v>6.71581660823422</v>
      </c>
      <c r="E507" s="13">
        <v>1955592228</v>
      </c>
      <c r="F507" s="8">
        <f t="shared" si="73"/>
        <v>6.910514621106949</v>
      </c>
      <c r="G507" s="8">
        <f t="shared" si="74"/>
        <v>6.830459741562041</v>
      </c>
      <c r="H507" s="13">
        <v>2364463709</v>
      </c>
      <c r="I507" s="8">
        <f t="shared" si="75"/>
        <v>7.088535949348432</v>
      </c>
      <c r="J507" s="8">
        <f t="shared" si="76"/>
        <v>6.997354368374318</v>
      </c>
      <c r="K507" s="13">
        <v>2649139506</v>
      </c>
      <c r="L507" s="8">
        <f t="shared" si="77"/>
        <v>6.850681300640995</v>
      </c>
      <c r="M507" s="8">
        <f t="shared" si="78"/>
        <v>6.746693691786246</v>
      </c>
      <c r="N507" s="13">
        <v>2897897887</v>
      </c>
      <c r="O507" s="8">
        <f t="shared" si="79"/>
        <v>6.850681298840631</v>
      </c>
      <c r="P507" s="8">
        <f t="shared" si="80"/>
        <v>6.746693689852006</v>
      </c>
    </row>
    <row r="508" spans="1:16" ht="12">
      <c r="A508" s="7" t="s">
        <v>25</v>
      </c>
      <c r="B508" s="13">
        <v>199230193</v>
      </c>
      <c r="C508" s="8">
        <f t="shared" si="71"/>
        <v>0.8121328403208937</v>
      </c>
      <c r="D508" s="8">
        <f t="shared" si="72"/>
        <v>0.8027607082195539</v>
      </c>
      <c r="E508" s="13">
        <v>225396878</v>
      </c>
      <c r="F508" s="8">
        <f t="shared" si="73"/>
        <v>0.7964893696493353</v>
      </c>
      <c r="G508" s="8">
        <f t="shared" si="74"/>
        <v>0.7872624359053093</v>
      </c>
      <c r="H508" s="13">
        <v>269434580</v>
      </c>
      <c r="I508" s="8">
        <f t="shared" si="75"/>
        <v>0.80775048441549</v>
      </c>
      <c r="J508" s="8">
        <f t="shared" si="76"/>
        <v>0.79736019131013</v>
      </c>
      <c r="K508" s="13">
        <v>323633789</v>
      </c>
      <c r="L508" s="8">
        <f t="shared" si="77"/>
        <v>0.83691777708814</v>
      </c>
      <c r="M508" s="8">
        <f t="shared" si="78"/>
        <v>0.8242140656427858</v>
      </c>
      <c r="N508" s="13">
        <v>354023512</v>
      </c>
      <c r="O508" s="8">
        <f t="shared" si="79"/>
        <v>0.8369177754289455</v>
      </c>
      <c r="P508" s="8">
        <f t="shared" si="80"/>
        <v>0.8242140639890828</v>
      </c>
    </row>
    <row r="509" spans="1:16" ht="12">
      <c r="A509" s="7" t="s">
        <v>26</v>
      </c>
      <c r="B509" s="13">
        <v>132384841</v>
      </c>
      <c r="C509" s="8">
        <f t="shared" si="71"/>
        <v>0.5396475068252325</v>
      </c>
      <c r="D509" s="8">
        <f t="shared" si="72"/>
        <v>0.5334198954407129</v>
      </c>
      <c r="E509" s="13">
        <v>147418218</v>
      </c>
      <c r="F509" s="8">
        <f t="shared" si="73"/>
        <v>0.5209346490134096</v>
      </c>
      <c r="G509" s="8">
        <f t="shared" si="74"/>
        <v>0.5148998798443868</v>
      </c>
      <c r="H509" s="13">
        <v>163341348</v>
      </c>
      <c r="I509" s="8">
        <f t="shared" si="75"/>
        <v>0.4896886397138746</v>
      </c>
      <c r="J509" s="8">
        <f t="shared" si="76"/>
        <v>0.4833896543277204</v>
      </c>
      <c r="K509" s="13">
        <v>172043566</v>
      </c>
      <c r="L509" s="8">
        <f t="shared" si="77"/>
        <v>0.4449050862826832</v>
      </c>
      <c r="M509" s="8">
        <f t="shared" si="78"/>
        <v>0.4381517994109785</v>
      </c>
      <c r="N509" s="13">
        <v>188198728</v>
      </c>
      <c r="O509" s="8">
        <f t="shared" si="79"/>
        <v>0.44490508522020766</v>
      </c>
      <c r="P509" s="8">
        <f t="shared" si="80"/>
        <v>0.4381517983541613</v>
      </c>
    </row>
    <row r="510" spans="1:16" ht="12">
      <c r="A510" s="7" t="s">
        <v>27</v>
      </c>
      <c r="B510" s="13">
        <v>346948710</v>
      </c>
      <c r="C510" s="8">
        <f t="shared" si="71"/>
        <v>1.414285842196469</v>
      </c>
      <c r="D510" s="8">
        <f t="shared" si="72"/>
        <v>1.3979647761293923</v>
      </c>
      <c r="E510" s="13">
        <v>390419006</v>
      </c>
      <c r="F510" s="8">
        <f t="shared" si="73"/>
        <v>1.3796313007851868</v>
      </c>
      <c r="G510" s="8">
        <f t="shared" si="74"/>
        <v>1.3636489574060986</v>
      </c>
      <c r="H510" s="13">
        <v>471521450</v>
      </c>
      <c r="I510" s="8">
        <f t="shared" si="75"/>
        <v>1.4135961302732345</v>
      </c>
      <c r="J510" s="8">
        <f t="shared" si="76"/>
        <v>1.3954126956489026</v>
      </c>
      <c r="K510" s="13">
        <v>631145423</v>
      </c>
      <c r="L510" s="8">
        <f t="shared" si="77"/>
        <v>1.632143621556505</v>
      </c>
      <c r="M510" s="8">
        <f t="shared" si="78"/>
        <v>1.6073690473112676</v>
      </c>
      <c r="N510" s="13">
        <v>690410975</v>
      </c>
      <c r="O510" s="8">
        <f t="shared" si="79"/>
        <v>1.632143622508127</v>
      </c>
      <c r="P510" s="8">
        <f t="shared" si="80"/>
        <v>1.6073690482100382</v>
      </c>
    </row>
    <row r="511" spans="1:16" ht="12">
      <c r="A511" s="7" t="s">
        <v>28</v>
      </c>
      <c r="B511" s="13">
        <v>348957038</v>
      </c>
      <c r="C511" s="8">
        <f t="shared" si="71"/>
        <v>1.4224724985379402</v>
      </c>
      <c r="D511" s="8">
        <f t="shared" si="72"/>
        <v>1.4060569572558603</v>
      </c>
      <c r="E511" s="13">
        <v>402753411</v>
      </c>
      <c r="F511" s="8">
        <f t="shared" si="73"/>
        <v>1.4232176297114003</v>
      </c>
      <c r="G511" s="8">
        <f t="shared" si="74"/>
        <v>1.406730360360325</v>
      </c>
      <c r="H511" s="13">
        <v>455844115</v>
      </c>
      <c r="I511" s="8">
        <f t="shared" si="75"/>
        <v>1.3665963170325068</v>
      </c>
      <c r="J511" s="8">
        <f t="shared" si="76"/>
        <v>1.349017452563056</v>
      </c>
      <c r="K511" s="13">
        <v>514428054</v>
      </c>
      <c r="L511" s="8">
        <f t="shared" si="77"/>
        <v>1.330312217261893</v>
      </c>
      <c r="M511" s="8">
        <f t="shared" si="78"/>
        <v>1.3101191911331809</v>
      </c>
      <c r="N511" s="13">
        <v>562733661</v>
      </c>
      <c r="O511" s="8">
        <f t="shared" si="79"/>
        <v>1.3303122187068366</v>
      </c>
      <c r="P511" s="8">
        <f t="shared" si="80"/>
        <v>1.3101191925248876</v>
      </c>
    </row>
    <row r="512" spans="1:16" ht="12">
      <c r="A512" s="7" t="s">
        <v>29</v>
      </c>
      <c r="B512" s="13">
        <v>52303193</v>
      </c>
      <c r="C512" s="8">
        <f t="shared" si="71"/>
        <v>0.21320634211774261</v>
      </c>
      <c r="D512" s="8">
        <f t="shared" si="72"/>
        <v>0.21074590965649476</v>
      </c>
      <c r="E512" s="13">
        <v>66524681</v>
      </c>
      <c r="F512" s="8">
        <f t="shared" si="73"/>
        <v>0.23507957033820634</v>
      </c>
      <c r="G512" s="8">
        <f t="shared" si="74"/>
        <v>0.23235629027605098</v>
      </c>
      <c r="H512" s="13">
        <v>92408625</v>
      </c>
      <c r="I512" s="8">
        <f t="shared" si="75"/>
        <v>0.2770361236034341</v>
      </c>
      <c r="J512" s="8">
        <f t="shared" si="76"/>
        <v>0.2734725398228619</v>
      </c>
      <c r="K512" s="13">
        <v>113598682</v>
      </c>
      <c r="L512" s="8">
        <f t="shared" si="77"/>
        <v>0.29376647201563527</v>
      </c>
      <c r="M512" s="8">
        <f t="shared" si="78"/>
        <v>0.28930734282161724</v>
      </c>
      <c r="N512" s="13">
        <v>124265777</v>
      </c>
      <c r="O512" s="8">
        <f t="shared" si="79"/>
        <v>0.29376647065404354</v>
      </c>
      <c r="P512" s="8">
        <f t="shared" si="80"/>
        <v>0.2893073414737807</v>
      </c>
    </row>
    <row r="513" spans="1:16" ht="12">
      <c r="A513" s="7" t="s">
        <v>30</v>
      </c>
      <c r="B513" s="13">
        <v>413624624</v>
      </c>
      <c r="C513" s="8">
        <f t="shared" si="71"/>
        <v>1.686080486383817</v>
      </c>
      <c r="D513" s="8">
        <f t="shared" si="72"/>
        <v>1.6666228702558488</v>
      </c>
      <c r="E513" s="13">
        <v>459977096</v>
      </c>
      <c r="F513" s="8">
        <f t="shared" si="73"/>
        <v>1.6254300880164443</v>
      </c>
      <c r="G513" s="8">
        <f t="shared" si="74"/>
        <v>1.6066002877715562</v>
      </c>
      <c r="H513" s="13">
        <v>520743973</v>
      </c>
      <c r="I513" s="8">
        <f t="shared" si="75"/>
        <v>1.5611626259969928</v>
      </c>
      <c r="J513" s="8">
        <f t="shared" si="76"/>
        <v>1.5410810072518426</v>
      </c>
      <c r="K513" s="13">
        <v>552089280</v>
      </c>
      <c r="L513" s="8">
        <f t="shared" si="77"/>
        <v>1.427704240646491</v>
      </c>
      <c r="M513" s="8">
        <f t="shared" si="78"/>
        <v>1.4060328851095283</v>
      </c>
      <c r="N513" s="13">
        <v>603931335</v>
      </c>
      <c r="O513" s="8">
        <f t="shared" si="79"/>
        <v>1.4277042407286025</v>
      </c>
      <c r="P513" s="8">
        <f t="shared" si="80"/>
        <v>1.4060328851567978</v>
      </c>
    </row>
    <row r="514" spans="1:16" ht="12">
      <c r="A514" s="7" t="s">
        <v>31</v>
      </c>
      <c r="B514" s="13">
        <v>50232108</v>
      </c>
      <c r="C514" s="8">
        <f t="shared" si="71"/>
        <v>0.20476386601375168</v>
      </c>
      <c r="D514" s="8">
        <f t="shared" si="72"/>
        <v>0.20240086096509038</v>
      </c>
      <c r="E514" s="13">
        <v>62676772</v>
      </c>
      <c r="F514" s="8">
        <f t="shared" si="73"/>
        <v>0.2214821388162045</v>
      </c>
      <c r="G514" s="8">
        <f t="shared" si="74"/>
        <v>0.21891637824460766</v>
      </c>
      <c r="H514" s="13">
        <v>78093692</v>
      </c>
      <c r="I514" s="8">
        <f t="shared" si="75"/>
        <v>0.234120718813428</v>
      </c>
      <c r="J514" s="8">
        <f t="shared" si="76"/>
        <v>0.23110916643748688</v>
      </c>
      <c r="K514" s="13">
        <v>115913259</v>
      </c>
      <c r="L514" s="8">
        <f t="shared" si="77"/>
        <v>0.2997519738500538</v>
      </c>
      <c r="M514" s="8">
        <f t="shared" si="78"/>
        <v>0.29520198974741546</v>
      </c>
      <c r="N514" s="13">
        <v>126797697</v>
      </c>
      <c r="O514" s="8">
        <f t="shared" si="79"/>
        <v>0.299751973825833</v>
      </c>
      <c r="P514" s="8">
        <f t="shared" si="80"/>
        <v>0.2952019897165088</v>
      </c>
    </row>
    <row r="515" spans="1:16" ht="12">
      <c r="A515" s="7" t="s">
        <v>33</v>
      </c>
      <c r="B515" s="13">
        <v>0</v>
      </c>
      <c r="C515" s="8">
        <f t="shared" si="71"/>
        <v>0</v>
      </c>
      <c r="D515" s="8">
        <f t="shared" si="72"/>
        <v>0</v>
      </c>
      <c r="E515" s="13">
        <v>0</v>
      </c>
      <c r="F515" s="8">
        <f t="shared" si="73"/>
        <v>0</v>
      </c>
      <c r="G515" s="8">
        <f t="shared" si="74"/>
        <v>0</v>
      </c>
      <c r="H515" s="13">
        <v>0</v>
      </c>
      <c r="I515" s="8">
        <f t="shared" si="75"/>
        <v>0</v>
      </c>
      <c r="J515" s="8">
        <f t="shared" si="76"/>
        <v>0</v>
      </c>
      <c r="K515" s="13">
        <v>0</v>
      </c>
      <c r="L515" s="8">
        <f t="shared" si="77"/>
        <v>0</v>
      </c>
      <c r="M515" s="8">
        <f t="shared" si="78"/>
        <v>0</v>
      </c>
      <c r="N515" s="13">
        <v>0</v>
      </c>
      <c r="O515" s="8">
        <f t="shared" si="79"/>
        <v>0</v>
      </c>
      <c r="P515" s="8">
        <f t="shared" si="80"/>
        <v>0</v>
      </c>
    </row>
    <row r="516" spans="1:16" ht="12">
      <c r="A516" s="7" t="s">
        <v>32</v>
      </c>
      <c r="B516" s="13">
        <v>13752</v>
      </c>
      <c r="C516" s="8">
        <f t="shared" si="71"/>
        <v>5.605802339454106E-05</v>
      </c>
      <c r="D516" s="8">
        <f t="shared" si="72"/>
        <v>5.5411105581950154E-05</v>
      </c>
      <c r="E516" s="13">
        <v>1061877</v>
      </c>
      <c r="F516" s="8">
        <f t="shared" si="73"/>
        <v>0.0037523755869197407</v>
      </c>
      <c r="G516" s="8">
        <f t="shared" si="74"/>
        <v>0.0037089061794894165</v>
      </c>
      <c r="H516" s="13">
        <v>1728243</v>
      </c>
      <c r="I516" s="8">
        <f t="shared" si="75"/>
        <v>0.005181180234688805</v>
      </c>
      <c r="J516" s="8">
        <f t="shared" si="76"/>
        <v>0.005114533439287537</v>
      </c>
      <c r="K516" s="13">
        <v>4424555</v>
      </c>
      <c r="L516" s="8">
        <f t="shared" si="77"/>
        <v>0.011441910149883067</v>
      </c>
      <c r="M516" s="8">
        <f t="shared" si="78"/>
        <v>0.011268231529465286</v>
      </c>
      <c r="N516" s="13">
        <v>4840028</v>
      </c>
      <c r="O516" s="8">
        <f t="shared" si="79"/>
        <v>0.011441910860354971</v>
      </c>
      <c r="P516" s="8">
        <f t="shared" si="80"/>
        <v>0.011268232228883578</v>
      </c>
    </row>
    <row r="517" spans="1:16" ht="12">
      <c r="A517" s="7" t="s">
        <v>35</v>
      </c>
      <c r="B517" s="13">
        <v>0</v>
      </c>
      <c r="C517" s="8">
        <f t="shared" si="71"/>
        <v>0</v>
      </c>
      <c r="D517" s="8">
        <f t="shared" si="72"/>
        <v>0</v>
      </c>
      <c r="E517" s="13">
        <v>0</v>
      </c>
      <c r="F517" s="8">
        <f t="shared" si="73"/>
        <v>0</v>
      </c>
      <c r="G517" s="8">
        <f t="shared" si="74"/>
        <v>0</v>
      </c>
      <c r="H517" s="13">
        <v>0</v>
      </c>
      <c r="I517" s="8">
        <f t="shared" si="75"/>
        <v>0</v>
      </c>
      <c r="J517" s="8">
        <f t="shared" si="76"/>
        <v>0</v>
      </c>
      <c r="K517" s="13">
        <v>0</v>
      </c>
      <c r="L517" s="8">
        <f t="shared" si="77"/>
        <v>0</v>
      </c>
      <c r="M517" s="8">
        <f t="shared" si="78"/>
        <v>0</v>
      </c>
      <c r="N517" s="13">
        <v>0</v>
      </c>
      <c r="O517" s="8">
        <f t="shared" si="79"/>
        <v>0</v>
      </c>
      <c r="P517" s="8">
        <f t="shared" si="80"/>
        <v>0</v>
      </c>
    </row>
    <row r="518" spans="1:16" ht="12">
      <c r="A518" s="7" t="s">
        <v>19</v>
      </c>
      <c r="B518" s="13">
        <v>69048220</v>
      </c>
      <c r="C518" s="8">
        <f t="shared" si="71"/>
        <v>0.2814650037893701</v>
      </c>
      <c r="D518" s="8">
        <f t="shared" si="72"/>
        <v>0.2782168563602183</v>
      </c>
      <c r="E518" s="13">
        <v>101485355</v>
      </c>
      <c r="F518" s="8">
        <f t="shared" si="73"/>
        <v>0.3586207899143528</v>
      </c>
      <c r="G518" s="8">
        <f t="shared" si="74"/>
        <v>0.35446634618432943</v>
      </c>
      <c r="H518" s="13">
        <v>177051939</v>
      </c>
      <c r="I518" s="8">
        <f t="shared" si="75"/>
        <v>0.5307922594566435</v>
      </c>
      <c r="J518" s="8">
        <f t="shared" si="76"/>
        <v>0.5239645481024354</v>
      </c>
      <c r="K518" s="13">
        <v>198149349</v>
      </c>
      <c r="L518" s="8">
        <f t="shared" si="77"/>
        <v>0.5124147055502355</v>
      </c>
      <c r="M518" s="8">
        <f t="shared" si="78"/>
        <v>0.5046366791563944</v>
      </c>
      <c r="N518" s="13">
        <v>216755886</v>
      </c>
      <c r="O518" s="8">
        <f t="shared" si="79"/>
        <v>0.5124147062928693</v>
      </c>
      <c r="P518" s="8">
        <f t="shared" si="80"/>
        <v>0.504636679875698</v>
      </c>
    </row>
    <row r="519" spans="1:16" ht="12">
      <c r="A519" s="7" t="s">
        <v>34</v>
      </c>
      <c r="B519" s="13">
        <v>10226</v>
      </c>
      <c r="C519" s="8">
        <f t="shared" si="71"/>
        <v>4.16847983735149E-05</v>
      </c>
      <c r="D519" s="8">
        <f t="shared" si="72"/>
        <v>4.120374968593821E-05</v>
      </c>
      <c r="E519" s="13">
        <v>9766</v>
      </c>
      <c r="F519" s="8">
        <f t="shared" si="73"/>
        <v>3.4510305790461786E-05</v>
      </c>
      <c r="G519" s="8">
        <f t="shared" si="74"/>
        <v>3.411052103858888E-05</v>
      </c>
      <c r="H519" s="13">
        <v>0</v>
      </c>
      <c r="I519" s="8">
        <f t="shared" si="75"/>
        <v>0</v>
      </c>
      <c r="J519" s="8">
        <f t="shared" si="76"/>
        <v>0</v>
      </c>
      <c r="K519" s="13">
        <v>0</v>
      </c>
      <c r="L519" s="8">
        <f t="shared" si="77"/>
        <v>0</v>
      </c>
      <c r="M519" s="8">
        <f t="shared" si="78"/>
        <v>0</v>
      </c>
      <c r="N519" s="13">
        <v>0</v>
      </c>
      <c r="O519" s="8">
        <f t="shared" si="79"/>
        <v>0</v>
      </c>
      <c r="P519" s="8">
        <f t="shared" si="80"/>
        <v>0</v>
      </c>
    </row>
    <row r="520" spans="1:16" ht="12">
      <c r="A520" s="7" t="s">
        <v>61</v>
      </c>
      <c r="B520" s="13">
        <v>0</v>
      </c>
      <c r="C520" s="8">
        <f t="shared" si="71"/>
        <v>0</v>
      </c>
      <c r="D520" s="8">
        <f t="shared" si="72"/>
        <v>0</v>
      </c>
      <c r="E520" s="13">
        <v>0</v>
      </c>
      <c r="F520" s="8">
        <f t="shared" si="73"/>
        <v>0</v>
      </c>
      <c r="G520" s="8">
        <f t="shared" si="74"/>
        <v>0</v>
      </c>
      <c r="H520" s="13">
        <v>0</v>
      </c>
      <c r="I520" s="8">
        <f t="shared" si="75"/>
        <v>0</v>
      </c>
      <c r="J520" s="8">
        <f t="shared" si="76"/>
        <v>0</v>
      </c>
      <c r="K520" s="13">
        <v>0</v>
      </c>
      <c r="L520" s="8">
        <f t="shared" si="77"/>
        <v>0</v>
      </c>
      <c r="M520" s="8">
        <f t="shared" si="78"/>
        <v>0</v>
      </c>
      <c r="N520" s="13">
        <v>0</v>
      </c>
      <c r="O520" s="8">
        <f t="shared" si="79"/>
        <v>0</v>
      </c>
      <c r="P520" s="8">
        <f t="shared" si="80"/>
        <v>0</v>
      </c>
    </row>
    <row r="521" spans="1:16" ht="12">
      <c r="A521" s="7" t="s">
        <v>36</v>
      </c>
      <c r="B521" s="13">
        <v>217332658</v>
      </c>
      <c r="C521" s="8">
        <f t="shared" si="71"/>
        <v>0.8859249001281116</v>
      </c>
      <c r="D521" s="8">
        <f t="shared" si="72"/>
        <v>0.8757011968327416</v>
      </c>
      <c r="E521" s="13">
        <v>229112692</v>
      </c>
      <c r="F521" s="8">
        <f t="shared" si="73"/>
        <v>0.8096200144783828</v>
      </c>
      <c r="G521" s="8">
        <f t="shared" si="74"/>
        <v>0.8002409687357909</v>
      </c>
      <c r="H521" s="13">
        <v>255879498</v>
      </c>
      <c r="I521" s="8">
        <f t="shared" si="75"/>
        <v>0.7671130723513381</v>
      </c>
      <c r="J521" s="8">
        <f t="shared" si="76"/>
        <v>0.7572455082700225</v>
      </c>
      <c r="K521" s="13">
        <v>393447236</v>
      </c>
      <c r="L521" s="8">
        <f t="shared" si="77"/>
        <v>1.0174555233310105</v>
      </c>
      <c r="M521" s="8">
        <f t="shared" si="78"/>
        <v>1.0020113999885119</v>
      </c>
      <c r="N521" s="13">
        <v>430392553</v>
      </c>
      <c r="O521" s="8">
        <f t="shared" si="79"/>
        <v>1.0174555243041161</v>
      </c>
      <c r="P521" s="8">
        <f t="shared" si="80"/>
        <v>1.0020114009229046</v>
      </c>
    </row>
    <row r="522" spans="1:16" ht="4.5" customHeight="1">
      <c r="A522" s="7"/>
      <c r="B522" s="13"/>
      <c r="C522" s="8"/>
      <c r="D522" s="8"/>
      <c r="E522" s="13"/>
      <c r="F522" s="8"/>
      <c r="G522" s="8"/>
      <c r="H522" s="13"/>
      <c r="I522" s="8"/>
      <c r="J522" s="8"/>
      <c r="K522" s="13"/>
      <c r="L522" s="8"/>
      <c r="M522" s="8"/>
      <c r="N522" s="13"/>
      <c r="O522" s="8"/>
      <c r="P522" s="8"/>
    </row>
    <row r="523" spans="1:16" ht="24" customHeight="1">
      <c r="A523" s="22" t="s">
        <v>74</v>
      </c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</row>
    <row r="524" spans="1:16" ht="23.25" customHeight="1">
      <c r="A524" s="23" t="s">
        <v>76</v>
      </c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</row>
    <row r="525" ht="4.5" customHeight="1"/>
    <row r="526" spans="2:16" ht="12">
      <c r="B526" s="21">
        <v>2001</v>
      </c>
      <c r="C526" s="21"/>
      <c r="D526" s="21"/>
      <c r="E526" s="21">
        <v>2002</v>
      </c>
      <c r="F526" s="21"/>
      <c r="G526" s="21"/>
      <c r="H526" s="21">
        <v>2003</v>
      </c>
      <c r="I526" s="21"/>
      <c r="J526" s="21"/>
      <c r="K526" s="21">
        <v>2004</v>
      </c>
      <c r="L526" s="21"/>
      <c r="M526" s="21"/>
      <c r="N526" s="21">
        <v>2005</v>
      </c>
      <c r="O526" s="21"/>
      <c r="P526" s="21"/>
    </row>
    <row r="527" spans="1:16" ht="36">
      <c r="A527" s="1"/>
      <c r="B527" s="11" t="s">
        <v>59</v>
      </c>
      <c r="C527" s="12" t="s">
        <v>57</v>
      </c>
      <c r="D527" s="12" t="s">
        <v>58</v>
      </c>
      <c r="E527" s="11" t="s">
        <v>59</v>
      </c>
      <c r="F527" s="12" t="s">
        <v>57</v>
      </c>
      <c r="G527" s="12" t="s">
        <v>58</v>
      </c>
      <c r="H527" s="11" t="s">
        <v>59</v>
      </c>
      <c r="I527" s="12" t="s">
        <v>57</v>
      </c>
      <c r="J527" s="12" t="s">
        <v>58</v>
      </c>
      <c r="K527" s="11" t="s">
        <v>59</v>
      </c>
      <c r="L527" s="12" t="s">
        <v>57</v>
      </c>
      <c r="M527" s="12" t="s">
        <v>58</v>
      </c>
      <c r="N527" s="11" t="s">
        <v>59</v>
      </c>
      <c r="O527" s="12" t="s">
        <v>57</v>
      </c>
      <c r="P527" s="12" t="s">
        <v>58</v>
      </c>
    </row>
    <row r="528" spans="1:16" ht="12">
      <c r="A528" t="s">
        <v>62</v>
      </c>
      <c r="B528" s="3">
        <f>SUM(B530:B587)</f>
        <v>47034980509</v>
      </c>
      <c r="D528" s="2">
        <f>B528*100/B$528</f>
        <v>100</v>
      </c>
      <c r="E528" s="3">
        <f>SUM(E530:E587)</f>
        <v>53391312592</v>
      </c>
      <c r="G528" s="2">
        <f>E528*100/E$528</f>
        <v>100</v>
      </c>
      <c r="H528" s="3">
        <f>SUM(H530:H587)</f>
        <v>60436642321</v>
      </c>
      <c r="J528" s="2">
        <f>H528*100/H$528</f>
        <v>100</v>
      </c>
      <c r="K528" s="3">
        <f>SUM(K530:K587)</f>
        <v>67197433921</v>
      </c>
      <c r="M528" s="2">
        <f>K528*100/K$528</f>
        <v>100</v>
      </c>
      <c r="N528" s="3">
        <f>SUM(N530:N587)</f>
        <v>71616222448</v>
      </c>
      <c r="P528" s="2">
        <f>N528*100/N$528</f>
        <v>100</v>
      </c>
    </row>
    <row r="529" spans="1:16" ht="12">
      <c r="A529" t="s">
        <v>63</v>
      </c>
      <c r="B529" s="3">
        <f>SUM(B530:B580)</f>
        <v>46069465839</v>
      </c>
      <c r="C529" s="2">
        <f>B529*100/B$529</f>
        <v>100</v>
      </c>
      <c r="D529" s="2">
        <f>B529*100/B$528</f>
        <v>97.94724126692206</v>
      </c>
      <c r="E529" s="3">
        <f>SUM(E530:E580)</f>
        <v>52340994164</v>
      </c>
      <c r="F529" s="2">
        <f>E529*100/E$529</f>
        <v>100</v>
      </c>
      <c r="G529" s="2">
        <f>E529*100/E$528</f>
        <v>98.0327915216728</v>
      </c>
      <c r="H529" s="3">
        <f>SUM(H530:H580)</f>
        <v>59278965294</v>
      </c>
      <c r="I529" s="2">
        <f>H529*100/H$529</f>
        <v>100</v>
      </c>
      <c r="J529" s="2">
        <f>H529*100/H$528</f>
        <v>98.0844782526945</v>
      </c>
      <c r="K529" s="3">
        <f>SUM(K530:K580)</f>
        <v>65896166649</v>
      </c>
      <c r="L529" s="2">
        <f>K529*100/K$529</f>
        <v>100</v>
      </c>
      <c r="M529" s="2">
        <f>K529*100/K$528</f>
        <v>98.06351642306785</v>
      </c>
      <c r="N529" s="3">
        <f>SUM(N530:N580)</f>
        <v>70247170117</v>
      </c>
      <c r="O529" s="2">
        <f>N529*100/N$529</f>
        <v>100</v>
      </c>
      <c r="P529" s="2">
        <f>N529*100/N$528</f>
        <v>98.08834886258619</v>
      </c>
    </row>
    <row r="530" spans="1:16" ht="12">
      <c r="A530" t="s">
        <v>0</v>
      </c>
      <c r="B530" s="3">
        <f aca="true" t="shared" si="81" ref="B530:B561">B9+B74+B139+B204+B269+B334+B399+B464</f>
        <v>786134735</v>
      </c>
      <c r="C530" s="2">
        <f aca="true" t="shared" si="82" ref="C530:C587">B530*100/B$529</f>
        <v>1.7064116561440559</v>
      </c>
      <c r="D530" s="2">
        <f aca="true" t="shared" si="83" ref="D530:D587">B530*100/B$528</f>
        <v>1.6713831418502991</v>
      </c>
      <c r="E530" s="3">
        <f aca="true" t="shared" si="84" ref="E530:E561">E9+E74+E139+E204+E269+E334+E399+E464</f>
        <v>894265830</v>
      </c>
      <c r="F530" s="2">
        <f aca="true" t="shared" si="85" ref="F530:F587">E530*100/E$529</f>
        <v>1.708538105329061</v>
      </c>
      <c r="G530" s="2">
        <f aca="true" t="shared" si="86" ref="G530:G587">E530*100/E$528</f>
        <v>1.674927598865577</v>
      </c>
      <c r="H530" s="3">
        <f aca="true" t="shared" si="87" ref="H530:H561">H9+H74+H139+H204+H269+H334+H399+H464</f>
        <v>1037692295</v>
      </c>
      <c r="I530" s="2">
        <f aca="true" t="shared" si="88" ref="I530:I587">H530*100/H$529</f>
        <v>1.750523629846541</v>
      </c>
      <c r="J530" s="2">
        <f aca="true" t="shared" si="89" ref="J530:J587">H530*100/H$528</f>
        <v>1.7169919690251085</v>
      </c>
      <c r="K530" s="3">
        <f aca="true" t="shared" si="90" ref="K530:K561">K9+K74+K139+K204+K269+K334+K399+K464</f>
        <v>1106726069</v>
      </c>
      <c r="L530" s="2">
        <f aca="true" t="shared" si="91" ref="L530:L587">K530*100/K$529</f>
        <v>1.6794999243204005</v>
      </c>
      <c r="M530" s="2">
        <f aca="true" t="shared" si="92" ref="M530:M587">K530*100/K$528</f>
        <v>1.646976684111348</v>
      </c>
      <c r="N530" s="3">
        <f aca="true" t="shared" si="93" ref="N530:N561">N9+N74+N139+N204+N269+N334+N399+N464</f>
        <v>1171224596</v>
      </c>
      <c r="O530" s="2">
        <f aca="true" t="shared" si="94" ref="O530:O587">N530*100/N$529</f>
        <v>1.667290787727491</v>
      </c>
      <c r="P530" s="2">
        <f aca="true" t="shared" si="95" ref="P530:P587">N530*100/N$528</f>
        <v>1.6354180044199027</v>
      </c>
    </row>
    <row r="531" spans="1:16" ht="12">
      <c r="A531" t="s">
        <v>1</v>
      </c>
      <c r="B531" s="3">
        <f t="shared" si="81"/>
        <v>33651022</v>
      </c>
      <c r="C531" s="2">
        <f t="shared" si="82"/>
        <v>0.0730440898047331</v>
      </c>
      <c r="D531" s="2">
        <f t="shared" si="83"/>
        <v>0.07154467087226916</v>
      </c>
      <c r="E531" s="3">
        <f t="shared" si="84"/>
        <v>43238997</v>
      </c>
      <c r="F531" s="2">
        <f t="shared" si="85"/>
        <v>0.08261019434311714</v>
      </c>
      <c r="G531" s="2">
        <f t="shared" si="86"/>
        <v>0.08098507959603676</v>
      </c>
      <c r="H531" s="3">
        <f t="shared" si="87"/>
        <v>52422619</v>
      </c>
      <c r="I531" s="2">
        <f t="shared" si="88"/>
        <v>0.08843376185802965</v>
      </c>
      <c r="J531" s="2">
        <f t="shared" si="89"/>
        <v>0.08673979391767872</v>
      </c>
      <c r="K531" s="3">
        <f t="shared" si="90"/>
        <v>62622250</v>
      </c>
      <c r="L531" s="2">
        <f t="shared" si="91"/>
        <v>0.09503170394351053</v>
      </c>
      <c r="M531" s="2">
        <f t="shared" si="92"/>
        <v>0.09319143060376565</v>
      </c>
      <c r="N531" s="3">
        <f t="shared" si="93"/>
        <v>67003319</v>
      </c>
      <c r="O531" s="2">
        <f t="shared" si="94"/>
        <v>0.09538223232110672</v>
      </c>
      <c r="P531" s="2">
        <f t="shared" si="95"/>
        <v>0.0935588567920496</v>
      </c>
    </row>
    <row r="532" spans="1:16" ht="12">
      <c r="A532" t="s">
        <v>2</v>
      </c>
      <c r="B532" s="3">
        <f t="shared" si="81"/>
        <v>1437841950</v>
      </c>
      <c r="C532" s="2">
        <f t="shared" si="82"/>
        <v>3.121030217769094</v>
      </c>
      <c r="D532" s="2">
        <f t="shared" si="83"/>
        <v>3.0569629974118375</v>
      </c>
      <c r="E532" s="3">
        <f t="shared" si="84"/>
        <v>1837305158</v>
      </c>
      <c r="F532" s="2">
        <f t="shared" si="85"/>
        <v>3.510260336750909</v>
      </c>
      <c r="G532" s="2">
        <f t="shared" si="86"/>
        <v>3.441206197794988</v>
      </c>
      <c r="H532" s="3">
        <f t="shared" si="87"/>
        <v>2307008904</v>
      </c>
      <c r="I532" s="2">
        <f t="shared" si="88"/>
        <v>3.8917833544464835</v>
      </c>
      <c r="J532" s="2">
        <f t="shared" si="89"/>
        <v>3.8172353979340454</v>
      </c>
      <c r="K532" s="3">
        <f t="shared" si="90"/>
        <v>3431398218</v>
      </c>
      <c r="L532" s="2">
        <f t="shared" si="91"/>
        <v>5.207280472440156</v>
      </c>
      <c r="M532" s="2">
        <f t="shared" si="92"/>
        <v>5.106442341286558</v>
      </c>
      <c r="N532" s="3">
        <f t="shared" si="93"/>
        <v>3706689926</v>
      </c>
      <c r="O532" s="2">
        <f t="shared" si="94"/>
        <v>5.276639499963246</v>
      </c>
      <c r="P532" s="2">
        <f t="shared" si="95"/>
        <v>5.175768560944973</v>
      </c>
    </row>
    <row r="533" spans="1:16" ht="12">
      <c r="A533" t="s">
        <v>3</v>
      </c>
      <c r="B533" s="3">
        <f t="shared" si="81"/>
        <v>359535835</v>
      </c>
      <c r="C533" s="2">
        <f t="shared" si="82"/>
        <v>0.7804211063711439</v>
      </c>
      <c r="D533" s="2">
        <f t="shared" si="83"/>
        <v>0.7644009439553269</v>
      </c>
      <c r="E533" s="3">
        <f t="shared" si="84"/>
        <v>421067696</v>
      </c>
      <c r="F533" s="2">
        <f t="shared" si="85"/>
        <v>0.8044701915303115</v>
      </c>
      <c r="G533" s="2">
        <f t="shared" si="86"/>
        <v>0.7886445857169122</v>
      </c>
      <c r="H533" s="3">
        <f t="shared" si="87"/>
        <v>491315829</v>
      </c>
      <c r="I533" s="2">
        <f t="shared" si="88"/>
        <v>0.8288198462359618</v>
      </c>
      <c r="J533" s="2">
        <f t="shared" si="89"/>
        <v>0.812943621835328</v>
      </c>
      <c r="K533" s="3">
        <f t="shared" si="90"/>
        <v>523216581</v>
      </c>
      <c r="L533" s="2">
        <f t="shared" si="91"/>
        <v>0.794001544561682</v>
      </c>
      <c r="M533" s="2">
        <f t="shared" si="92"/>
        <v>0.7786258350506574</v>
      </c>
      <c r="N533" s="3">
        <f t="shared" si="93"/>
        <v>551833852</v>
      </c>
      <c r="O533" s="2">
        <f t="shared" si="94"/>
        <v>0.7855602596957209</v>
      </c>
      <c r="P533" s="2">
        <f t="shared" si="95"/>
        <v>0.7705430880561767</v>
      </c>
    </row>
    <row r="534" spans="1:16" ht="12">
      <c r="A534" t="s">
        <v>4</v>
      </c>
      <c r="B534" s="3">
        <f t="shared" si="81"/>
        <v>4706503802</v>
      </c>
      <c r="C534" s="2">
        <f t="shared" si="82"/>
        <v>10.216102392955726</v>
      </c>
      <c r="D534" s="2">
        <f t="shared" si="83"/>
        <v>10.006390458904145</v>
      </c>
      <c r="E534" s="3">
        <f t="shared" si="84"/>
        <v>5127353388</v>
      </c>
      <c r="F534" s="2">
        <f t="shared" si="85"/>
        <v>9.796056551647581</v>
      </c>
      <c r="G534" s="2">
        <f t="shared" si="86"/>
        <v>9.603347696621842</v>
      </c>
      <c r="H534" s="3">
        <f t="shared" si="87"/>
        <v>5534842909</v>
      </c>
      <c r="I534" s="2">
        <f t="shared" si="88"/>
        <v>9.336942508273195</v>
      </c>
      <c r="J534" s="2">
        <f t="shared" si="89"/>
        <v>9.158091343993808</v>
      </c>
      <c r="K534" s="3">
        <f t="shared" si="90"/>
        <v>6090892275</v>
      </c>
      <c r="L534" s="2">
        <f t="shared" si="91"/>
        <v>9.243166309572322</v>
      </c>
      <c r="M534" s="2">
        <f t="shared" si="92"/>
        <v>9.064173911998928</v>
      </c>
      <c r="N534" s="3">
        <f t="shared" si="93"/>
        <v>6477192464</v>
      </c>
      <c r="O534" s="2">
        <f t="shared" si="94"/>
        <v>9.2205742284165</v>
      </c>
      <c r="P534" s="2">
        <f t="shared" si="95"/>
        <v>9.044309016302892</v>
      </c>
    </row>
    <row r="535" spans="1:16" ht="12">
      <c r="A535" t="s">
        <v>5</v>
      </c>
      <c r="B535" s="3">
        <f t="shared" si="81"/>
        <v>771292950</v>
      </c>
      <c r="C535" s="2">
        <f t="shared" si="82"/>
        <v>1.674195556543796</v>
      </c>
      <c r="D535" s="2">
        <f t="shared" si="83"/>
        <v>1.6398283610480404</v>
      </c>
      <c r="E535" s="3">
        <f t="shared" si="84"/>
        <v>882918104</v>
      </c>
      <c r="F535" s="2">
        <f t="shared" si="85"/>
        <v>1.6868577261516151</v>
      </c>
      <c r="G535" s="2">
        <f t="shared" si="86"/>
        <v>1.6536737179454433</v>
      </c>
      <c r="H535" s="3">
        <f t="shared" si="87"/>
        <v>1015247347</v>
      </c>
      <c r="I535" s="2">
        <f t="shared" si="88"/>
        <v>1.7126603711194663</v>
      </c>
      <c r="J535" s="2">
        <f t="shared" si="89"/>
        <v>1.6798539892531896</v>
      </c>
      <c r="K535" s="3">
        <f t="shared" si="90"/>
        <v>1219886857</v>
      </c>
      <c r="L535" s="2">
        <f t="shared" si="91"/>
        <v>1.8512258285035041</v>
      </c>
      <c r="M535" s="2">
        <f t="shared" si="92"/>
        <v>1.8153771443626077</v>
      </c>
      <c r="N535" s="3">
        <f t="shared" si="93"/>
        <v>1306908578</v>
      </c>
      <c r="O535" s="2">
        <f t="shared" si="94"/>
        <v>1.8604430268483152</v>
      </c>
      <c r="P535" s="2">
        <f t="shared" si="95"/>
        <v>1.8248778465646334</v>
      </c>
    </row>
    <row r="536" spans="1:16" ht="12">
      <c r="A536" t="s">
        <v>6</v>
      </c>
      <c r="B536" s="3">
        <f t="shared" si="81"/>
        <v>437537625</v>
      </c>
      <c r="C536" s="2">
        <f t="shared" si="82"/>
        <v>0.9497345303048935</v>
      </c>
      <c r="D536" s="2">
        <f t="shared" si="83"/>
        <v>0.9302387717930031</v>
      </c>
      <c r="E536" s="3">
        <f t="shared" si="84"/>
        <v>502795778</v>
      </c>
      <c r="F536" s="2">
        <f t="shared" si="85"/>
        <v>0.9606156436856937</v>
      </c>
      <c r="G536" s="2">
        <f t="shared" si="86"/>
        <v>0.9417183312989714</v>
      </c>
      <c r="H536" s="3">
        <f t="shared" si="87"/>
        <v>567211126</v>
      </c>
      <c r="I536" s="2">
        <f t="shared" si="88"/>
        <v>0.9568505846666845</v>
      </c>
      <c r="J536" s="2">
        <f t="shared" si="89"/>
        <v>0.9385219036281742</v>
      </c>
      <c r="K536" s="3">
        <f t="shared" si="90"/>
        <v>605303494</v>
      </c>
      <c r="L536" s="2">
        <f t="shared" si="91"/>
        <v>0.9185716328905541</v>
      </c>
      <c r="M536" s="2">
        <f t="shared" si="92"/>
        <v>0.900783644077271</v>
      </c>
      <c r="N536" s="3">
        <f t="shared" si="93"/>
        <v>648477047</v>
      </c>
      <c r="O536" s="2">
        <f t="shared" si="94"/>
        <v>0.923136186012804</v>
      </c>
      <c r="P536" s="2">
        <f t="shared" si="95"/>
        <v>0.9054890426130118</v>
      </c>
    </row>
    <row r="537" spans="1:16" ht="12">
      <c r="A537" t="s">
        <v>7</v>
      </c>
      <c r="B537" s="3">
        <f t="shared" si="81"/>
        <v>105311705</v>
      </c>
      <c r="C537" s="2">
        <f t="shared" si="82"/>
        <v>0.22859328425477124</v>
      </c>
      <c r="D537" s="2">
        <f t="shared" si="83"/>
        <v>0.22390081564900177</v>
      </c>
      <c r="E537" s="3">
        <f t="shared" si="84"/>
        <v>115107722</v>
      </c>
      <c r="F537" s="2">
        <f t="shared" si="85"/>
        <v>0.21991886825713142</v>
      </c>
      <c r="G537" s="2">
        <f t="shared" si="86"/>
        <v>0.21559260563533592</v>
      </c>
      <c r="H537" s="3">
        <f t="shared" si="87"/>
        <v>116961947</v>
      </c>
      <c r="I537" s="2">
        <f t="shared" si="88"/>
        <v>0.19730767299988358</v>
      </c>
      <c r="J537" s="2">
        <f t="shared" si="89"/>
        <v>0.19352820161446838</v>
      </c>
      <c r="K537" s="3">
        <f t="shared" si="90"/>
        <v>170967767</v>
      </c>
      <c r="L537" s="2">
        <f t="shared" si="91"/>
        <v>0.25945024679610024</v>
      </c>
      <c r="M537" s="2">
        <f t="shared" si="92"/>
        <v>0.2544260353765838</v>
      </c>
      <c r="N537" s="3">
        <f t="shared" si="93"/>
        <v>182975303</v>
      </c>
      <c r="O537" s="2">
        <f t="shared" si="94"/>
        <v>0.26047355743333994</v>
      </c>
      <c r="P537" s="2">
        <f t="shared" si="95"/>
        <v>0.25549421171000325</v>
      </c>
    </row>
    <row r="538" spans="1:16" ht="12">
      <c r="A538" t="s">
        <v>8</v>
      </c>
      <c r="B538" s="3">
        <f t="shared" si="81"/>
        <v>513942616</v>
      </c>
      <c r="C538" s="2">
        <f t="shared" si="82"/>
        <v>1.1155818862673312</v>
      </c>
      <c r="D538" s="2">
        <f t="shared" si="83"/>
        <v>1.092681681672343</v>
      </c>
      <c r="E538" s="3">
        <f t="shared" si="84"/>
        <v>566505451</v>
      </c>
      <c r="F538" s="2">
        <f t="shared" si="85"/>
        <v>1.0823360542693723</v>
      </c>
      <c r="G538" s="2">
        <f t="shared" si="86"/>
        <v>1.061044247645793</v>
      </c>
      <c r="H538" s="3">
        <f t="shared" si="87"/>
        <v>632689314</v>
      </c>
      <c r="I538" s="2">
        <f t="shared" si="88"/>
        <v>1.0673082953828792</v>
      </c>
      <c r="J538" s="2">
        <f t="shared" si="89"/>
        <v>1.0468637728740244</v>
      </c>
      <c r="K538" s="3">
        <f t="shared" si="90"/>
        <v>703049058</v>
      </c>
      <c r="L538" s="2">
        <f t="shared" si="91"/>
        <v>1.066904334124372</v>
      </c>
      <c r="M538" s="2">
        <f t="shared" si="92"/>
        <v>1.0462439069124763</v>
      </c>
      <c r="N538" s="3">
        <f t="shared" si="93"/>
        <v>759160547</v>
      </c>
      <c r="O538" s="2">
        <f t="shared" si="94"/>
        <v>1.0806991167552829</v>
      </c>
      <c r="P538" s="2">
        <f t="shared" si="95"/>
        <v>1.0600399197978094</v>
      </c>
    </row>
    <row r="539" spans="1:16" ht="12">
      <c r="A539" t="s">
        <v>9</v>
      </c>
      <c r="B539" s="3">
        <f t="shared" si="81"/>
        <v>2328648514</v>
      </c>
      <c r="C539" s="2">
        <f t="shared" si="82"/>
        <v>5.054646220856957</v>
      </c>
      <c r="D539" s="2">
        <f t="shared" si="83"/>
        <v>4.950886529132122</v>
      </c>
      <c r="E539" s="3">
        <f t="shared" si="84"/>
        <v>2632624012</v>
      </c>
      <c r="F539" s="2">
        <f t="shared" si="85"/>
        <v>5.0297554604163635</v>
      </c>
      <c r="G539" s="2">
        <f t="shared" si="86"/>
        <v>4.930809684559927</v>
      </c>
      <c r="H539" s="3">
        <f t="shared" si="87"/>
        <v>2964959975</v>
      </c>
      <c r="I539" s="2">
        <f t="shared" si="88"/>
        <v>5.001706693588497</v>
      </c>
      <c r="J539" s="2">
        <f t="shared" si="89"/>
        <v>4.905897914136374</v>
      </c>
      <c r="K539" s="3">
        <f t="shared" si="90"/>
        <v>3370352973</v>
      </c>
      <c r="L539" s="2">
        <f t="shared" si="91"/>
        <v>5.114641935019367</v>
      </c>
      <c r="M539" s="2">
        <f t="shared" si="92"/>
        <v>5.015597733928832</v>
      </c>
      <c r="N539" s="3">
        <f t="shared" si="93"/>
        <v>3592562151</v>
      </c>
      <c r="O539" s="2">
        <f t="shared" si="94"/>
        <v>5.114173489147559</v>
      </c>
      <c r="P539" s="2">
        <f t="shared" si="95"/>
        <v>5.0164083334729535</v>
      </c>
    </row>
    <row r="540" spans="1:16" ht="12">
      <c r="A540" t="s">
        <v>10</v>
      </c>
      <c r="B540" s="3">
        <f t="shared" si="81"/>
        <v>1246348695</v>
      </c>
      <c r="C540" s="2">
        <f t="shared" si="82"/>
        <v>2.7053682353419135</v>
      </c>
      <c r="D540" s="2">
        <f t="shared" si="83"/>
        <v>2.649833552629016</v>
      </c>
      <c r="E540" s="3">
        <f t="shared" si="84"/>
        <v>1428705902</v>
      </c>
      <c r="F540" s="2">
        <f t="shared" si="85"/>
        <v>2.7296117026807645</v>
      </c>
      <c r="G540" s="2">
        <f t="shared" si="86"/>
        <v>2.675914549840217</v>
      </c>
      <c r="H540" s="3">
        <f t="shared" si="87"/>
        <v>1630687770</v>
      </c>
      <c r="I540" s="2">
        <f t="shared" si="88"/>
        <v>2.750870839112052</v>
      </c>
      <c r="J540" s="2">
        <f t="shared" si="89"/>
        <v>2.698177309948575</v>
      </c>
      <c r="K540" s="3">
        <f t="shared" si="90"/>
        <v>1957540790</v>
      </c>
      <c r="L540" s="2">
        <f t="shared" si="91"/>
        <v>2.9706444085389094</v>
      </c>
      <c r="M540" s="2">
        <f t="shared" si="92"/>
        <v>2.9131183674385</v>
      </c>
      <c r="N540" s="3">
        <f t="shared" si="93"/>
        <v>2090631520</v>
      </c>
      <c r="O540" s="2">
        <f t="shared" si="94"/>
        <v>2.9761078154720737</v>
      </c>
      <c r="P540" s="2">
        <f t="shared" si="95"/>
        <v>2.91921501656694</v>
      </c>
    </row>
    <row r="541" spans="1:16" ht="12">
      <c r="A541" t="s">
        <v>37</v>
      </c>
      <c r="B541" s="3">
        <f t="shared" si="81"/>
        <v>100248224</v>
      </c>
      <c r="C541" s="2">
        <f t="shared" si="82"/>
        <v>0.2176023146227476</v>
      </c>
      <c r="D541" s="2">
        <f t="shared" si="83"/>
        <v>0.2131354641059494</v>
      </c>
      <c r="E541" s="3">
        <f t="shared" si="84"/>
        <v>110137460</v>
      </c>
      <c r="F541" s="2">
        <f t="shared" si="85"/>
        <v>0.21042294239751422</v>
      </c>
      <c r="G541" s="2">
        <f t="shared" si="86"/>
        <v>0.20628348443432476</v>
      </c>
      <c r="H541" s="3">
        <f t="shared" si="87"/>
        <v>129002818</v>
      </c>
      <c r="I541" s="2">
        <f t="shared" si="88"/>
        <v>0.21761988820182257</v>
      </c>
      <c r="J541" s="2">
        <f t="shared" si="89"/>
        <v>0.21345133191685473</v>
      </c>
      <c r="K541" s="3">
        <f t="shared" si="90"/>
        <v>137183823</v>
      </c>
      <c r="L541" s="2">
        <f t="shared" si="91"/>
        <v>0.20818179565849118</v>
      </c>
      <c r="M541" s="2">
        <f t="shared" si="92"/>
        <v>0.20415038937540206</v>
      </c>
      <c r="N541" s="3">
        <f t="shared" si="93"/>
        <v>145365266</v>
      </c>
      <c r="O541" s="2">
        <f t="shared" si="94"/>
        <v>0.20693398147980516</v>
      </c>
      <c r="P541" s="2">
        <f t="shared" si="95"/>
        <v>0.20297812566915077</v>
      </c>
    </row>
    <row r="542" spans="1:16" ht="12">
      <c r="A542" t="s">
        <v>38</v>
      </c>
      <c r="B542" s="3">
        <f t="shared" si="81"/>
        <v>199331116</v>
      </c>
      <c r="C542" s="2">
        <f t="shared" si="82"/>
        <v>0.4326751186927301</v>
      </c>
      <c r="D542" s="2">
        <f t="shared" si="83"/>
        <v>0.4237933424079098</v>
      </c>
      <c r="E542" s="3">
        <f t="shared" si="84"/>
        <v>241371182</v>
      </c>
      <c r="F542" s="2">
        <f t="shared" si="85"/>
        <v>0.461151313335226</v>
      </c>
      <c r="G542" s="2">
        <f t="shared" si="86"/>
        <v>0.4520795056013782</v>
      </c>
      <c r="H542" s="3">
        <f t="shared" si="87"/>
        <v>276178622</v>
      </c>
      <c r="I542" s="2">
        <f t="shared" si="88"/>
        <v>0.46589649571355424</v>
      </c>
      <c r="J542" s="2">
        <f t="shared" si="89"/>
        <v>0.4569721470182268</v>
      </c>
      <c r="K542" s="3">
        <f t="shared" si="90"/>
        <v>294358040</v>
      </c>
      <c r="L542" s="2">
        <f t="shared" si="91"/>
        <v>0.446699792975692</v>
      </c>
      <c r="M542" s="2">
        <f t="shared" si="92"/>
        <v>0.4380495248465278</v>
      </c>
      <c r="N542" s="3">
        <f t="shared" si="93"/>
        <v>309662331</v>
      </c>
      <c r="O542" s="2">
        <f t="shared" si="94"/>
        <v>0.44081822866920145</v>
      </c>
      <c r="P542" s="2">
        <f t="shared" si="95"/>
        <v>0.4323913219869192</v>
      </c>
    </row>
    <row r="543" spans="1:16" ht="12">
      <c r="A543" t="s">
        <v>39</v>
      </c>
      <c r="B543" s="3">
        <f t="shared" si="81"/>
        <v>2057690830</v>
      </c>
      <c r="C543" s="2">
        <f t="shared" si="82"/>
        <v>4.466495958930929</v>
      </c>
      <c r="D543" s="2">
        <f t="shared" si="83"/>
        <v>4.374809573071402</v>
      </c>
      <c r="E543" s="3">
        <f t="shared" si="84"/>
        <v>2503452775</v>
      </c>
      <c r="F543" s="2">
        <f t="shared" si="85"/>
        <v>4.782967566790828</v>
      </c>
      <c r="G543" s="2">
        <f t="shared" si="86"/>
        <v>4.688876623301279</v>
      </c>
      <c r="H543" s="3">
        <f t="shared" si="87"/>
        <v>2994324971</v>
      </c>
      <c r="I543" s="2">
        <f t="shared" si="88"/>
        <v>5.0512436513514425</v>
      </c>
      <c r="J543" s="2">
        <f t="shared" si="89"/>
        <v>4.954485980700417</v>
      </c>
      <c r="K543" s="3">
        <f t="shared" si="90"/>
        <v>3417409614</v>
      </c>
      <c r="L543" s="2">
        <f t="shared" si="91"/>
        <v>5.186052220917558</v>
      </c>
      <c r="M543" s="2">
        <f t="shared" si="92"/>
        <v>5.085625171368365</v>
      </c>
      <c r="N543" s="3">
        <f t="shared" si="93"/>
        <v>3659670429</v>
      </c>
      <c r="O543" s="2">
        <f t="shared" si="94"/>
        <v>5.20970513531669</v>
      </c>
      <c r="P543" s="2">
        <f t="shared" si="95"/>
        <v>5.110113747841502</v>
      </c>
    </row>
    <row r="544" spans="1:16" ht="12">
      <c r="A544" t="s">
        <v>40</v>
      </c>
      <c r="B544" s="3">
        <f t="shared" si="81"/>
        <v>1088018845</v>
      </c>
      <c r="C544" s="2">
        <f t="shared" si="82"/>
        <v>2.361691904139553</v>
      </c>
      <c r="D544" s="2">
        <f t="shared" si="83"/>
        <v>2.313212067328934</v>
      </c>
      <c r="E544" s="3">
        <f t="shared" si="84"/>
        <v>1266276981</v>
      </c>
      <c r="F544" s="2">
        <f t="shared" si="85"/>
        <v>2.4192833957879656</v>
      </c>
      <c r="G544" s="2">
        <f t="shared" si="86"/>
        <v>2.3716910477112623</v>
      </c>
      <c r="H544" s="3">
        <f t="shared" si="87"/>
        <v>1408946478</v>
      </c>
      <c r="I544" s="2">
        <f t="shared" si="88"/>
        <v>2.376806799869377</v>
      </c>
      <c r="J544" s="2">
        <f t="shared" si="89"/>
        <v>2.3312785487264427</v>
      </c>
      <c r="K544" s="3">
        <f t="shared" si="90"/>
        <v>1524590454</v>
      </c>
      <c r="L544" s="2">
        <f t="shared" si="91"/>
        <v>2.313625407257489</v>
      </c>
      <c r="M544" s="2">
        <f t="shared" si="92"/>
        <v>2.2688224312142182</v>
      </c>
      <c r="N544" s="3">
        <f t="shared" si="93"/>
        <v>1631135502</v>
      </c>
      <c r="O544" s="2">
        <f t="shared" si="94"/>
        <v>2.321994607445775</v>
      </c>
      <c r="P544" s="2">
        <f t="shared" si="95"/>
        <v>2.2776061711218505</v>
      </c>
    </row>
    <row r="545" spans="1:16" ht="12">
      <c r="A545" t="s">
        <v>41</v>
      </c>
      <c r="B545" s="3">
        <f t="shared" si="81"/>
        <v>680808438</v>
      </c>
      <c r="C545" s="2">
        <f t="shared" si="82"/>
        <v>1.477786697981775</v>
      </c>
      <c r="D545" s="2">
        <f t="shared" si="83"/>
        <v>1.4474513024826903</v>
      </c>
      <c r="E545" s="3">
        <f t="shared" si="84"/>
        <v>785895053</v>
      </c>
      <c r="F545" s="2">
        <f t="shared" si="85"/>
        <v>1.501490496220908</v>
      </c>
      <c r="G545" s="2">
        <f t="shared" si="86"/>
        <v>1.471953047877973</v>
      </c>
      <c r="H545" s="3">
        <f t="shared" si="87"/>
        <v>907317886</v>
      </c>
      <c r="I545" s="2">
        <f t="shared" si="88"/>
        <v>1.5305899512585375</v>
      </c>
      <c r="J545" s="2">
        <f t="shared" si="89"/>
        <v>1.5012711678801074</v>
      </c>
      <c r="K545" s="3">
        <f t="shared" si="90"/>
        <v>1047442337</v>
      </c>
      <c r="L545" s="2">
        <f t="shared" si="91"/>
        <v>1.5895345515001902</v>
      </c>
      <c r="M545" s="2">
        <f t="shared" si="92"/>
        <v>1.5587534759607269</v>
      </c>
      <c r="N545" s="3">
        <f t="shared" si="93"/>
        <v>1116929912</v>
      </c>
      <c r="O545" s="2">
        <f t="shared" si="94"/>
        <v>1.5899998678091944</v>
      </c>
      <c r="P545" s="2">
        <f t="shared" si="95"/>
        <v>1.5596046172513418</v>
      </c>
    </row>
    <row r="546" spans="1:16" ht="12">
      <c r="A546" t="s">
        <v>42</v>
      </c>
      <c r="B546" s="3">
        <f t="shared" si="81"/>
        <v>473496236</v>
      </c>
      <c r="C546" s="2">
        <f t="shared" si="82"/>
        <v>1.027787553810018</v>
      </c>
      <c r="D546" s="2">
        <f t="shared" si="83"/>
        <v>1.0066895550416948</v>
      </c>
      <c r="E546" s="3">
        <f t="shared" si="84"/>
        <v>546096740</v>
      </c>
      <c r="F546" s="2">
        <f t="shared" si="85"/>
        <v>1.0433442251572744</v>
      </c>
      <c r="G546" s="2">
        <f t="shared" si="86"/>
        <v>1.0228194691018433</v>
      </c>
      <c r="H546" s="3">
        <f t="shared" si="87"/>
        <v>629308221</v>
      </c>
      <c r="I546" s="2">
        <f t="shared" si="88"/>
        <v>1.0616045976492379</v>
      </c>
      <c r="J546" s="2">
        <f t="shared" si="89"/>
        <v>1.0412693307108716</v>
      </c>
      <c r="K546" s="3">
        <f t="shared" si="90"/>
        <v>655608053</v>
      </c>
      <c r="L546" s="2">
        <f t="shared" si="91"/>
        <v>0.9949107608825515</v>
      </c>
      <c r="M546" s="2">
        <f t="shared" si="92"/>
        <v>0.9756444773929301</v>
      </c>
      <c r="N546" s="3">
        <f t="shared" si="93"/>
        <v>698371331</v>
      </c>
      <c r="O546" s="2">
        <f t="shared" si="94"/>
        <v>0.9941629390007162</v>
      </c>
      <c r="P546" s="2">
        <f t="shared" si="95"/>
        <v>0.9751580118695623</v>
      </c>
    </row>
    <row r="547" spans="1:16" ht="12">
      <c r="A547" t="s">
        <v>43</v>
      </c>
      <c r="B547" s="3">
        <f t="shared" si="81"/>
        <v>547928352</v>
      </c>
      <c r="C547" s="2">
        <f t="shared" si="82"/>
        <v>1.1893525180319162</v>
      </c>
      <c r="D547" s="2">
        <f t="shared" si="83"/>
        <v>1.1649379803509339</v>
      </c>
      <c r="E547" s="3">
        <f t="shared" si="84"/>
        <v>629883662</v>
      </c>
      <c r="F547" s="2">
        <f t="shared" si="85"/>
        <v>1.2034231906761</v>
      </c>
      <c r="G547" s="2">
        <f t="shared" si="86"/>
        <v>1.179749347638964</v>
      </c>
      <c r="H547" s="3">
        <f t="shared" si="87"/>
        <v>731187637</v>
      </c>
      <c r="I547" s="2">
        <f t="shared" si="88"/>
        <v>1.2334689604880944</v>
      </c>
      <c r="J547" s="2">
        <f t="shared" si="89"/>
        <v>1.2098415943036818</v>
      </c>
      <c r="K547" s="3">
        <f t="shared" si="90"/>
        <v>819164006</v>
      </c>
      <c r="L547" s="2">
        <f t="shared" si="91"/>
        <v>1.243113291192381</v>
      </c>
      <c r="M547" s="2">
        <f t="shared" si="92"/>
        <v>1.2190406064657797</v>
      </c>
      <c r="N547" s="3">
        <f t="shared" si="93"/>
        <v>866768984</v>
      </c>
      <c r="O547" s="2">
        <f t="shared" si="94"/>
        <v>1.2338845572801795</v>
      </c>
      <c r="P547" s="2">
        <f t="shared" si="95"/>
        <v>1.2102969891065596</v>
      </c>
    </row>
    <row r="548" spans="1:16" ht="12">
      <c r="A548" t="s">
        <v>44</v>
      </c>
      <c r="B548" s="3">
        <f t="shared" si="81"/>
        <v>830561830</v>
      </c>
      <c r="C548" s="2">
        <f t="shared" si="82"/>
        <v>1.802846668339032</v>
      </c>
      <c r="D548" s="2">
        <f t="shared" si="83"/>
        <v>1.765838575910698</v>
      </c>
      <c r="E548" s="3">
        <f t="shared" si="84"/>
        <v>884183833</v>
      </c>
      <c r="F548" s="2">
        <f t="shared" si="85"/>
        <v>1.6892759626032081</v>
      </c>
      <c r="G548" s="2">
        <f t="shared" si="86"/>
        <v>1.6560443826445346</v>
      </c>
      <c r="H548" s="3">
        <f t="shared" si="87"/>
        <v>1006938348</v>
      </c>
      <c r="I548" s="2">
        <f t="shared" si="88"/>
        <v>1.698643596435916</v>
      </c>
      <c r="J548" s="2">
        <f t="shared" si="89"/>
        <v>1.6661057089369735</v>
      </c>
      <c r="K548" s="3">
        <f t="shared" si="90"/>
        <v>1009379368</v>
      </c>
      <c r="L548" s="2">
        <f t="shared" si="91"/>
        <v>1.531772513227547</v>
      </c>
      <c r="M548" s="2">
        <f t="shared" si="92"/>
        <v>1.5021099900729347</v>
      </c>
      <c r="N548" s="3">
        <f t="shared" si="93"/>
        <v>1069650623</v>
      </c>
      <c r="O548" s="2">
        <f t="shared" si="94"/>
        <v>1.5226956775887854</v>
      </c>
      <c r="P548" s="2">
        <f t="shared" si="95"/>
        <v>1.4935870483488085</v>
      </c>
    </row>
    <row r="549" spans="1:16" ht="12">
      <c r="A549" t="s">
        <v>45</v>
      </c>
      <c r="B549" s="3">
        <f t="shared" si="81"/>
        <v>204809629</v>
      </c>
      <c r="C549" s="2">
        <f t="shared" si="82"/>
        <v>0.4445669713552851</v>
      </c>
      <c r="D549" s="2">
        <f t="shared" si="83"/>
        <v>0.43544108402640946</v>
      </c>
      <c r="E549" s="3">
        <f t="shared" si="84"/>
        <v>227946182</v>
      </c>
      <c r="F549" s="2">
        <f t="shared" si="85"/>
        <v>0.4355022017460662</v>
      </c>
      <c r="G549" s="2">
        <f t="shared" si="86"/>
        <v>0.4269349655100159</v>
      </c>
      <c r="H549" s="3">
        <f t="shared" si="87"/>
        <v>241207693</v>
      </c>
      <c r="I549" s="2">
        <f t="shared" si="88"/>
        <v>0.406902670793436</v>
      </c>
      <c r="J549" s="2">
        <f t="shared" si="89"/>
        <v>0.3991083616440208</v>
      </c>
      <c r="K549" s="3">
        <f t="shared" si="90"/>
        <v>258852465</v>
      </c>
      <c r="L549" s="2">
        <f t="shared" si="91"/>
        <v>0.39281869972618233</v>
      </c>
      <c r="M549" s="2">
        <f t="shared" si="92"/>
        <v>0.38521183011886634</v>
      </c>
      <c r="N549" s="3">
        <f t="shared" si="93"/>
        <v>275008606</v>
      </c>
      <c r="O549" s="2">
        <f t="shared" si="94"/>
        <v>0.3914870955541129</v>
      </c>
      <c r="P549" s="2">
        <f t="shared" si="95"/>
        <v>0.38400322803912434</v>
      </c>
    </row>
    <row r="550" spans="1:16" ht="12">
      <c r="A550" t="s">
        <v>46</v>
      </c>
      <c r="B550" s="3">
        <f t="shared" si="81"/>
        <v>695318251</v>
      </c>
      <c r="C550" s="2">
        <f t="shared" si="82"/>
        <v>1.5092822075036518</v>
      </c>
      <c r="D550" s="2">
        <f t="shared" si="83"/>
        <v>1.4783002851823293</v>
      </c>
      <c r="E550" s="3">
        <f t="shared" si="84"/>
        <v>777597881</v>
      </c>
      <c r="F550" s="2">
        <f t="shared" si="85"/>
        <v>1.4856383479525688</v>
      </c>
      <c r="G550" s="2">
        <f t="shared" si="86"/>
        <v>1.4564127444143657</v>
      </c>
      <c r="H550" s="3">
        <f t="shared" si="87"/>
        <v>870615872</v>
      </c>
      <c r="I550" s="2">
        <f t="shared" si="88"/>
        <v>1.4686758914938762</v>
      </c>
      <c r="J550" s="2">
        <f t="shared" si="89"/>
        <v>1.440543085394878</v>
      </c>
      <c r="K550" s="3">
        <f t="shared" si="90"/>
        <v>962153558</v>
      </c>
      <c r="L550" s="2">
        <f t="shared" si="91"/>
        <v>1.4601055067815558</v>
      </c>
      <c r="M550" s="2">
        <f t="shared" si="92"/>
        <v>1.431830803436849</v>
      </c>
      <c r="N550" s="3">
        <f t="shared" si="93"/>
        <v>1024688650</v>
      </c>
      <c r="O550" s="2">
        <f t="shared" si="94"/>
        <v>1.4586902907168109</v>
      </c>
      <c r="P550" s="2">
        <f t="shared" si="95"/>
        <v>1.430805221182978</v>
      </c>
    </row>
    <row r="551" spans="1:16" ht="12">
      <c r="A551" t="s">
        <v>47</v>
      </c>
      <c r="B551" s="3">
        <f t="shared" si="81"/>
        <v>1366984947</v>
      </c>
      <c r="C551" s="2">
        <f t="shared" si="82"/>
        <v>2.9672255193434043</v>
      </c>
      <c r="D551" s="2">
        <f t="shared" si="83"/>
        <v>2.9063155383649657</v>
      </c>
      <c r="E551" s="3">
        <f t="shared" si="84"/>
        <v>1525012395</v>
      </c>
      <c r="F551" s="2">
        <f t="shared" si="85"/>
        <v>2.9136099139074045</v>
      </c>
      <c r="G551" s="2">
        <f t="shared" si="86"/>
        <v>2.8562931326556362</v>
      </c>
      <c r="H551" s="3">
        <f t="shared" si="87"/>
        <v>1671981194</v>
      </c>
      <c r="I551" s="2">
        <f t="shared" si="88"/>
        <v>2.8205303275919897</v>
      </c>
      <c r="J551" s="2">
        <f t="shared" si="89"/>
        <v>2.766502455777618</v>
      </c>
      <c r="K551" s="3">
        <f t="shared" si="90"/>
        <v>1885681935</v>
      </c>
      <c r="L551" s="2">
        <f t="shared" si="91"/>
        <v>2.861595796678434</v>
      </c>
      <c r="M551" s="2">
        <f t="shared" si="92"/>
        <v>2.806181464037575</v>
      </c>
      <c r="N551" s="3">
        <f t="shared" si="93"/>
        <v>2017713641</v>
      </c>
      <c r="O551" s="2">
        <f t="shared" si="94"/>
        <v>2.872305941491169</v>
      </c>
      <c r="P551" s="2">
        <f t="shared" si="95"/>
        <v>2.8173974722906485</v>
      </c>
    </row>
    <row r="552" spans="1:16" ht="12">
      <c r="A552" t="s">
        <v>48</v>
      </c>
      <c r="B552" s="3">
        <f t="shared" si="81"/>
        <v>1476992354</v>
      </c>
      <c r="C552" s="2">
        <f t="shared" si="82"/>
        <v>3.2060114592204703</v>
      </c>
      <c r="D552" s="2">
        <f t="shared" si="83"/>
        <v>3.140199779007843</v>
      </c>
      <c r="E552" s="3">
        <f t="shared" si="84"/>
        <v>1729741733</v>
      </c>
      <c r="F552" s="2">
        <f t="shared" si="85"/>
        <v>3.304755212673648</v>
      </c>
      <c r="G552" s="2">
        <f t="shared" si="86"/>
        <v>3.2397437879419724</v>
      </c>
      <c r="H552" s="3">
        <f t="shared" si="87"/>
        <v>1990774936</v>
      </c>
      <c r="I552" s="2">
        <f t="shared" si="88"/>
        <v>3.358315932348939</v>
      </c>
      <c r="J552" s="2">
        <f t="shared" si="89"/>
        <v>3.2939866603215693</v>
      </c>
      <c r="K552" s="3">
        <f t="shared" si="90"/>
        <v>2218359905</v>
      </c>
      <c r="L552" s="2">
        <f t="shared" si="91"/>
        <v>3.366447576254672</v>
      </c>
      <c r="M552" s="2">
        <f t="shared" si="92"/>
        <v>3.30125687181447</v>
      </c>
      <c r="N552" s="3">
        <f t="shared" si="93"/>
        <v>2356753739</v>
      </c>
      <c r="O552" s="2">
        <f t="shared" si="94"/>
        <v>3.3549447402289867</v>
      </c>
      <c r="P552" s="2">
        <f t="shared" si="95"/>
        <v>3.2908099009427945</v>
      </c>
    </row>
    <row r="553" spans="1:16" ht="12">
      <c r="A553" t="s">
        <v>49</v>
      </c>
      <c r="B553" s="3">
        <f t="shared" si="81"/>
        <v>899268998</v>
      </c>
      <c r="C553" s="2">
        <f t="shared" si="82"/>
        <v>1.951984859435305</v>
      </c>
      <c r="D553" s="2">
        <f t="shared" si="83"/>
        <v>1.9119153197648877</v>
      </c>
      <c r="E553" s="3">
        <f t="shared" si="84"/>
        <v>1057527217</v>
      </c>
      <c r="F553" s="2">
        <f t="shared" si="85"/>
        <v>2.0204568787639965</v>
      </c>
      <c r="G553" s="2">
        <f t="shared" si="86"/>
        <v>1.9807102797440062</v>
      </c>
      <c r="H553" s="3">
        <f t="shared" si="87"/>
        <v>1294045424</v>
      </c>
      <c r="I553" s="2">
        <f t="shared" si="88"/>
        <v>2.1829757277004607</v>
      </c>
      <c r="J553" s="2">
        <f t="shared" si="89"/>
        <v>2.1411603528979577</v>
      </c>
      <c r="K553" s="3">
        <f t="shared" si="90"/>
        <v>1475248732</v>
      </c>
      <c r="L553" s="2">
        <f t="shared" si="91"/>
        <v>2.2387474219221333</v>
      </c>
      <c r="M553" s="2">
        <f t="shared" si="92"/>
        <v>2.195394445767619</v>
      </c>
      <c r="N553" s="3">
        <f t="shared" si="93"/>
        <v>1581330153</v>
      </c>
      <c r="O553" s="2">
        <f t="shared" si="94"/>
        <v>2.251094457422583</v>
      </c>
      <c r="P553" s="2">
        <f t="shared" si="95"/>
        <v>2.208061384623005</v>
      </c>
    </row>
    <row r="554" spans="1:16" ht="12">
      <c r="A554" t="s">
        <v>50</v>
      </c>
      <c r="B554" s="3">
        <f t="shared" si="81"/>
        <v>475224787</v>
      </c>
      <c r="C554" s="2">
        <f t="shared" si="82"/>
        <v>1.0315396072982022</v>
      </c>
      <c r="D554" s="2">
        <f t="shared" si="83"/>
        <v>1.0103645879242305</v>
      </c>
      <c r="E554" s="3">
        <f t="shared" si="84"/>
        <v>541367987</v>
      </c>
      <c r="F554" s="2">
        <f t="shared" si="85"/>
        <v>1.0343097139189448</v>
      </c>
      <c r="G554" s="2">
        <f t="shared" si="86"/>
        <v>1.0139626855345696</v>
      </c>
      <c r="H554" s="3">
        <f t="shared" si="87"/>
        <v>605384339</v>
      </c>
      <c r="I554" s="2">
        <f t="shared" si="88"/>
        <v>1.0212464674400699</v>
      </c>
      <c r="J554" s="2">
        <f t="shared" si="89"/>
        <v>1.001684269262666</v>
      </c>
      <c r="K554" s="3">
        <f t="shared" si="90"/>
        <v>657221545</v>
      </c>
      <c r="L554" s="2">
        <f t="shared" si="91"/>
        <v>0.9973592978491923</v>
      </c>
      <c r="M554" s="2">
        <f t="shared" si="92"/>
        <v>0.9780455988433369</v>
      </c>
      <c r="N554" s="3">
        <f t="shared" si="93"/>
        <v>690142857</v>
      </c>
      <c r="O554" s="2">
        <f t="shared" si="94"/>
        <v>0.9824493368921969</v>
      </c>
      <c r="P554" s="2">
        <f t="shared" si="95"/>
        <v>0.9636683329689827</v>
      </c>
    </row>
    <row r="555" spans="1:16" ht="12">
      <c r="A555" t="s">
        <v>51</v>
      </c>
      <c r="B555" s="3">
        <f t="shared" si="81"/>
        <v>1110998688</v>
      </c>
      <c r="C555" s="2">
        <f t="shared" si="82"/>
        <v>2.41157275815316</v>
      </c>
      <c r="D555" s="2">
        <f t="shared" si="83"/>
        <v>2.3620689877556424</v>
      </c>
      <c r="E555" s="3">
        <f t="shared" si="84"/>
        <v>1260641792</v>
      </c>
      <c r="F555" s="2">
        <f t="shared" si="85"/>
        <v>2.4085170947461028</v>
      </c>
      <c r="G555" s="2">
        <f t="shared" si="86"/>
        <v>2.3611365422562978</v>
      </c>
      <c r="H555" s="3">
        <f t="shared" si="87"/>
        <v>1421209280</v>
      </c>
      <c r="I555" s="2">
        <f t="shared" si="88"/>
        <v>2.3974933991363874</v>
      </c>
      <c r="J555" s="2">
        <f t="shared" si="89"/>
        <v>2.351568891685716</v>
      </c>
      <c r="K555" s="3">
        <f t="shared" si="90"/>
        <v>1597937292</v>
      </c>
      <c r="L555" s="2">
        <f t="shared" si="91"/>
        <v>2.424932091287664</v>
      </c>
      <c r="M555" s="2">
        <f t="shared" si="92"/>
        <v>2.3779736795881212</v>
      </c>
      <c r="N555" s="3">
        <f t="shared" si="93"/>
        <v>1710896559</v>
      </c>
      <c r="O555" s="2">
        <f t="shared" si="94"/>
        <v>2.435538052494386</v>
      </c>
      <c r="P555" s="2">
        <f t="shared" si="95"/>
        <v>2.388979061611731</v>
      </c>
    </row>
    <row r="556" spans="1:16" ht="12">
      <c r="A556" t="s">
        <v>52</v>
      </c>
      <c r="B556" s="3">
        <f t="shared" si="81"/>
        <v>163967240</v>
      </c>
      <c r="C556" s="2">
        <f t="shared" si="82"/>
        <v>0.3559130478591178</v>
      </c>
      <c r="D556" s="2">
        <f t="shared" si="83"/>
        <v>0.34860701168702596</v>
      </c>
      <c r="E556" s="3">
        <f t="shared" si="84"/>
        <v>177904058</v>
      </c>
      <c r="F556" s="2">
        <f t="shared" si="85"/>
        <v>0.3398943043431184</v>
      </c>
      <c r="G556" s="2">
        <f t="shared" si="86"/>
        <v>0.33320787477072933</v>
      </c>
      <c r="H556" s="3">
        <f t="shared" si="87"/>
        <v>197562464</v>
      </c>
      <c r="I556" s="2">
        <f t="shared" si="88"/>
        <v>0.3332758306764787</v>
      </c>
      <c r="J556" s="2">
        <f t="shared" si="89"/>
        <v>0.32689185966135764</v>
      </c>
      <c r="K556" s="3">
        <f t="shared" si="90"/>
        <v>196419003</v>
      </c>
      <c r="L556" s="2">
        <f t="shared" si="91"/>
        <v>0.2980734889272664</v>
      </c>
      <c r="M556" s="2">
        <f t="shared" si="92"/>
        <v>0.29230134476700115</v>
      </c>
      <c r="N556" s="3">
        <f t="shared" si="93"/>
        <v>207925174</v>
      </c>
      <c r="O556" s="2">
        <f t="shared" si="94"/>
        <v>0.29599081878129857</v>
      </c>
      <c r="P556" s="2">
        <f t="shared" si="95"/>
        <v>0.2903325069274254</v>
      </c>
    </row>
    <row r="557" spans="1:16" ht="12">
      <c r="A557" t="s">
        <v>53</v>
      </c>
      <c r="B557" s="3">
        <f t="shared" si="81"/>
        <v>341523681</v>
      </c>
      <c r="C557" s="2">
        <f t="shared" si="82"/>
        <v>0.7413232925112058</v>
      </c>
      <c r="D557" s="2">
        <f t="shared" si="83"/>
        <v>0.7261057138838412</v>
      </c>
      <c r="E557" s="3">
        <f t="shared" si="84"/>
        <v>376496835</v>
      </c>
      <c r="F557" s="2">
        <f t="shared" si="85"/>
        <v>0.7193154066205214</v>
      </c>
      <c r="G557" s="2">
        <f t="shared" si="86"/>
        <v>0.7051649729555688</v>
      </c>
      <c r="H557" s="3">
        <f t="shared" si="87"/>
        <v>429547775</v>
      </c>
      <c r="I557" s="2">
        <f t="shared" si="88"/>
        <v>0.7246209053575995</v>
      </c>
      <c r="J557" s="2">
        <f t="shared" si="89"/>
        <v>0.7107406343299526</v>
      </c>
      <c r="K557" s="3">
        <f t="shared" si="90"/>
        <v>488657560</v>
      </c>
      <c r="L557" s="2">
        <f t="shared" si="91"/>
        <v>0.7415568838819785</v>
      </c>
      <c r="M557" s="2">
        <f t="shared" si="92"/>
        <v>0.7271967566119942</v>
      </c>
      <c r="N557" s="3">
        <f t="shared" si="93"/>
        <v>522757702</v>
      </c>
      <c r="O557" s="2">
        <f t="shared" si="94"/>
        <v>0.744169054965947</v>
      </c>
      <c r="P557" s="2">
        <f t="shared" si="95"/>
        <v>0.7299431387624088</v>
      </c>
    </row>
    <row r="558" spans="1:16" ht="12">
      <c r="A558" t="s">
        <v>54</v>
      </c>
      <c r="B558" s="3">
        <f t="shared" si="81"/>
        <v>134711096</v>
      </c>
      <c r="C558" s="2">
        <f t="shared" si="82"/>
        <v>0.2924086345406693</v>
      </c>
      <c r="D558" s="2">
        <f t="shared" si="83"/>
        <v>0.2864061907588618</v>
      </c>
      <c r="E558" s="3">
        <f t="shared" si="84"/>
        <v>163569564</v>
      </c>
      <c r="F558" s="2">
        <f t="shared" si="85"/>
        <v>0.31250756049357337</v>
      </c>
      <c r="G558" s="2">
        <f t="shared" si="86"/>
        <v>0.3063598852681303</v>
      </c>
      <c r="H558" s="3">
        <f t="shared" si="87"/>
        <v>181942400</v>
      </c>
      <c r="I558" s="2">
        <f t="shared" si="88"/>
        <v>0.30692573511976523</v>
      </c>
      <c r="J558" s="2">
        <f t="shared" si="89"/>
        <v>0.30104650591546883</v>
      </c>
      <c r="K558" s="3">
        <f t="shared" si="90"/>
        <v>191860796</v>
      </c>
      <c r="L558" s="2">
        <f t="shared" si="91"/>
        <v>0.2911562322311681</v>
      </c>
      <c r="M558" s="2">
        <f t="shared" si="92"/>
        <v>0.28551803961079714</v>
      </c>
      <c r="N558" s="3">
        <f t="shared" si="93"/>
        <v>203374962</v>
      </c>
      <c r="O558" s="2">
        <f t="shared" si="94"/>
        <v>0.28951338774397506</v>
      </c>
      <c r="P558" s="2">
        <f t="shared" si="95"/>
        <v>0.2839789017742021</v>
      </c>
    </row>
    <row r="559" spans="1:16" ht="12">
      <c r="A559" t="s">
        <v>55</v>
      </c>
      <c r="B559" s="3">
        <f t="shared" si="81"/>
        <v>231209776</v>
      </c>
      <c r="C559" s="2">
        <f t="shared" si="82"/>
        <v>0.5018720573145216</v>
      </c>
      <c r="D559" s="2">
        <f t="shared" si="83"/>
        <v>0.4915698348291198</v>
      </c>
      <c r="E559" s="3">
        <f t="shared" si="84"/>
        <v>266207724</v>
      </c>
      <c r="F559" s="2">
        <f t="shared" si="85"/>
        <v>0.5086027276552897</v>
      </c>
      <c r="G559" s="2">
        <f t="shared" si="86"/>
        <v>0.49859745167585146</v>
      </c>
      <c r="H559" s="3">
        <f t="shared" si="87"/>
        <v>284686900</v>
      </c>
      <c r="I559" s="2">
        <f t="shared" si="88"/>
        <v>0.4802494419193497</v>
      </c>
      <c r="J559" s="2">
        <f t="shared" si="89"/>
        <v>0.4710501594180712</v>
      </c>
      <c r="K559" s="3">
        <f t="shared" si="90"/>
        <v>291533549</v>
      </c>
      <c r="L559" s="2">
        <f t="shared" si="91"/>
        <v>0.4424135178497885</v>
      </c>
      <c r="M559" s="2">
        <f t="shared" si="92"/>
        <v>0.43384625273449956</v>
      </c>
      <c r="N559" s="3">
        <f t="shared" si="93"/>
        <v>312762079</v>
      </c>
      <c r="O559" s="2">
        <f t="shared" si="94"/>
        <v>0.44523085909237325</v>
      </c>
      <c r="P559" s="2">
        <f t="shared" si="95"/>
        <v>0.4367195983104166</v>
      </c>
    </row>
    <row r="560" spans="1:16" ht="12">
      <c r="A560" t="s">
        <v>56</v>
      </c>
      <c r="B560" s="3">
        <f t="shared" si="81"/>
        <v>891850471</v>
      </c>
      <c r="C560" s="2">
        <f t="shared" si="82"/>
        <v>1.9358819442725252</v>
      </c>
      <c r="D560" s="2">
        <f t="shared" si="83"/>
        <v>1.896142958599392</v>
      </c>
      <c r="E560" s="3">
        <f t="shared" si="84"/>
        <v>976313883</v>
      </c>
      <c r="F560" s="2">
        <f t="shared" si="85"/>
        <v>1.8652948775503124</v>
      </c>
      <c r="G560" s="2">
        <f t="shared" si="86"/>
        <v>1.8286006385733398</v>
      </c>
      <c r="H560" s="3">
        <f t="shared" si="87"/>
        <v>1036994187</v>
      </c>
      <c r="I560" s="2">
        <f t="shared" si="88"/>
        <v>1.7493459642166878</v>
      </c>
      <c r="J560" s="2">
        <f t="shared" si="89"/>
        <v>1.7158368618365059</v>
      </c>
      <c r="K560" s="3">
        <f t="shared" si="90"/>
        <v>1246498028</v>
      </c>
      <c r="L560" s="2">
        <f t="shared" si="91"/>
        <v>1.891609317184638</v>
      </c>
      <c r="M560" s="2">
        <f t="shared" si="92"/>
        <v>1.854978613417639</v>
      </c>
      <c r="N560" s="3">
        <f t="shared" si="93"/>
        <v>1322027105</v>
      </c>
      <c r="O560" s="2">
        <f t="shared" si="94"/>
        <v>1.8819649286912215</v>
      </c>
      <c r="P560" s="2">
        <f t="shared" si="95"/>
        <v>1.8459883247261666</v>
      </c>
    </row>
    <row r="561" spans="1:16" ht="12">
      <c r="A561" t="s">
        <v>11</v>
      </c>
      <c r="B561" s="3">
        <f t="shared" si="81"/>
        <v>240689738</v>
      </c>
      <c r="C561" s="2">
        <f t="shared" si="82"/>
        <v>0.5224495956630881</v>
      </c>
      <c r="D561" s="2">
        <f t="shared" si="83"/>
        <v>0.5117249659621838</v>
      </c>
      <c r="E561" s="3">
        <f t="shared" si="84"/>
        <v>275200945</v>
      </c>
      <c r="F561" s="2">
        <f t="shared" si="85"/>
        <v>0.5257847111916008</v>
      </c>
      <c r="G561" s="2">
        <f t="shared" si="86"/>
        <v>0.5154414297752914</v>
      </c>
      <c r="H561" s="3">
        <f t="shared" si="87"/>
        <v>306249507</v>
      </c>
      <c r="I561" s="2">
        <f t="shared" si="88"/>
        <v>0.5166242451789176</v>
      </c>
      <c r="J561" s="2">
        <f t="shared" si="89"/>
        <v>0.5067281954106625</v>
      </c>
      <c r="K561" s="3">
        <f t="shared" si="90"/>
        <v>327966439</v>
      </c>
      <c r="L561" s="2">
        <f t="shared" si="91"/>
        <v>0.4977018477371127</v>
      </c>
      <c r="M561" s="2">
        <f t="shared" si="92"/>
        <v>0.48806393319359564</v>
      </c>
      <c r="N561" s="3">
        <f t="shared" si="93"/>
        <v>343632467</v>
      </c>
      <c r="O561" s="2">
        <f t="shared" si="94"/>
        <v>0.48917624215703465</v>
      </c>
      <c r="P561" s="2">
        <f t="shared" si="95"/>
        <v>0.47982489895988156</v>
      </c>
    </row>
    <row r="562" spans="1:16" ht="12">
      <c r="A562" t="s">
        <v>12</v>
      </c>
      <c r="B562" s="3">
        <f aca="true" t="shared" si="96" ref="B562:B586">B41+B106+B171+B236+B301+B366+B431+B496</f>
        <v>3966374754</v>
      </c>
      <c r="C562" s="2">
        <f t="shared" si="82"/>
        <v>8.60955229622453</v>
      </c>
      <c r="D562" s="2">
        <f t="shared" si="83"/>
        <v>8.43281895958487</v>
      </c>
      <c r="E562" s="3">
        <f aca="true" t="shared" si="97" ref="E562:E586">E41+E106+E171+E236+E301+E366+E431+E496</f>
        <v>4419228241</v>
      </c>
      <c r="F562" s="2">
        <f t="shared" si="85"/>
        <v>8.443149220959073</v>
      </c>
      <c r="G562" s="2">
        <f t="shared" si="86"/>
        <v>8.27705487364655</v>
      </c>
      <c r="H562" s="3">
        <f aca="true" t="shared" si="98" ref="H562:H586">H41+H106+H171+H236+H301+H366+H431+H496</f>
        <v>4880516980</v>
      </c>
      <c r="I562" s="2">
        <f t="shared" si="88"/>
        <v>8.23313456264728</v>
      </c>
      <c r="J562" s="2">
        <f t="shared" si="89"/>
        <v>8.075427079614846</v>
      </c>
      <c r="K562" s="3">
        <f aca="true" t="shared" si="99" ref="K562:K586">K41+K106+K171+K236+K301+K366+K431+K496</f>
        <v>5212951698</v>
      </c>
      <c r="L562" s="2">
        <f t="shared" si="91"/>
        <v>7.910857282134648</v>
      </c>
      <c r="M562" s="2">
        <f t="shared" si="92"/>
        <v>7.75766483007157</v>
      </c>
      <c r="N562" s="3">
        <f aca="true" t="shared" si="100" ref="N562:N586">N41+N106+N171+N236+N301+N366+N431+N496</f>
        <v>5537077172</v>
      </c>
      <c r="O562" s="2">
        <f t="shared" si="94"/>
        <v>7.882277909242087</v>
      </c>
      <c r="P562" s="2">
        <f t="shared" si="95"/>
        <v>7.731596253935943</v>
      </c>
    </row>
    <row r="563" spans="1:16" ht="12">
      <c r="A563" t="s">
        <v>13</v>
      </c>
      <c r="B563" s="3">
        <f t="shared" si="96"/>
        <v>1018458714</v>
      </c>
      <c r="C563" s="2">
        <f t="shared" si="82"/>
        <v>2.2107022416088578</v>
      </c>
      <c r="D563" s="2">
        <f t="shared" si="83"/>
        <v>2.1653218582818825</v>
      </c>
      <c r="E563" s="3">
        <f t="shared" si="97"/>
        <v>1183968515</v>
      </c>
      <c r="F563" s="2">
        <f t="shared" si="85"/>
        <v>2.2620290919394312</v>
      </c>
      <c r="G563" s="2">
        <f t="shared" si="86"/>
        <v>2.217530263860571</v>
      </c>
      <c r="H563" s="3">
        <f t="shared" si="98"/>
        <v>1343156486</v>
      </c>
      <c r="I563" s="2">
        <f t="shared" si="88"/>
        <v>2.2658230948169895</v>
      </c>
      <c r="J563" s="2">
        <f t="shared" si="89"/>
        <v>2.2224207606802993</v>
      </c>
      <c r="K563" s="3">
        <f t="shared" si="99"/>
        <v>1381035094</v>
      </c>
      <c r="L563" s="2">
        <f t="shared" si="91"/>
        <v>2.0957745559861904</v>
      </c>
      <c r="M563" s="2">
        <f t="shared" si="92"/>
        <v>2.0551902258999952</v>
      </c>
      <c r="N563" s="3">
        <f t="shared" si="100"/>
        <v>1462034703</v>
      </c>
      <c r="O563" s="2">
        <f t="shared" si="94"/>
        <v>2.0812720292716587</v>
      </c>
      <c r="P563" s="2">
        <f t="shared" si="95"/>
        <v>2.0414853688514114</v>
      </c>
    </row>
    <row r="564" spans="1:16" ht="12">
      <c r="A564" t="s">
        <v>14</v>
      </c>
      <c r="B564" s="3">
        <f t="shared" si="96"/>
        <v>153791300</v>
      </c>
      <c r="C564" s="2">
        <f t="shared" si="82"/>
        <v>0.3338247952287051</v>
      </c>
      <c r="D564" s="2">
        <f t="shared" si="83"/>
        <v>0.32697217759146835</v>
      </c>
      <c r="E564" s="3">
        <f t="shared" si="97"/>
        <v>171931819</v>
      </c>
      <c r="F564" s="2">
        <f t="shared" si="85"/>
        <v>0.328484052980129</v>
      </c>
      <c r="G564" s="2">
        <f t="shared" si="86"/>
        <v>0.32202208683995115</v>
      </c>
      <c r="H564" s="3">
        <f t="shared" si="98"/>
        <v>189425373</v>
      </c>
      <c r="I564" s="2">
        <f t="shared" si="88"/>
        <v>0.3195490543070814</v>
      </c>
      <c r="J564" s="2">
        <f t="shared" si="89"/>
        <v>0.31342802267852016</v>
      </c>
      <c r="K564" s="3">
        <f t="shared" si="99"/>
        <v>190978662</v>
      </c>
      <c r="L564" s="2">
        <f t="shared" si="91"/>
        <v>0.2898175595209652</v>
      </c>
      <c r="M564" s="2">
        <f t="shared" si="92"/>
        <v>0.2842052900777762</v>
      </c>
      <c r="N564" s="3">
        <f t="shared" si="100"/>
        <v>203024930</v>
      </c>
      <c r="O564" s="2">
        <f t="shared" si="94"/>
        <v>0.2890151014793227</v>
      </c>
      <c r="P564" s="2">
        <f t="shared" si="95"/>
        <v>0.2834901410045955</v>
      </c>
    </row>
    <row r="565" spans="1:16" ht="12">
      <c r="A565" t="s">
        <v>15</v>
      </c>
      <c r="B565" s="3">
        <f t="shared" si="96"/>
        <v>2009310254</v>
      </c>
      <c r="C565" s="2">
        <f t="shared" si="82"/>
        <v>4.361479382074847</v>
      </c>
      <c r="D565" s="2">
        <f t="shared" si="83"/>
        <v>4.271948733167912</v>
      </c>
      <c r="E565" s="3">
        <f t="shared" si="97"/>
        <v>2268341518</v>
      </c>
      <c r="F565" s="2">
        <f t="shared" si="85"/>
        <v>4.333776142831004</v>
      </c>
      <c r="G565" s="2">
        <f t="shared" si="86"/>
        <v>4.248521731117511</v>
      </c>
      <c r="H565" s="3">
        <f t="shared" si="98"/>
        <v>2606765917</v>
      </c>
      <c r="I565" s="2">
        <f t="shared" si="88"/>
        <v>4.397455158118031</v>
      </c>
      <c r="J565" s="2">
        <f t="shared" si="89"/>
        <v>4.313220948236272</v>
      </c>
      <c r="K565" s="3">
        <f t="shared" si="99"/>
        <v>2636993979</v>
      </c>
      <c r="L565" s="2">
        <f t="shared" si="91"/>
        <v>4.001741092233956</v>
      </c>
      <c r="M565" s="2">
        <f t="shared" si="92"/>
        <v>3.9242480331914993</v>
      </c>
      <c r="N565" s="3">
        <f t="shared" si="100"/>
        <v>2810739111</v>
      </c>
      <c r="O565" s="2">
        <f t="shared" si="94"/>
        <v>4.001213296305859</v>
      </c>
      <c r="P565" s="2">
        <f t="shared" si="95"/>
        <v>3.9247240568166752</v>
      </c>
    </row>
    <row r="566" spans="1:16" ht="12">
      <c r="A566" t="s">
        <v>16</v>
      </c>
      <c r="B566" s="3">
        <f t="shared" si="96"/>
        <v>590193141</v>
      </c>
      <c r="C566" s="2">
        <f t="shared" si="82"/>
        <v>1.2810939529070322</v>
      </c>
      <c r="D566" s="2">
        <f t="shared" si="83"/>
        <v>1.2547961849098</v>
      </c>
      <c r="E566" s="3">
        <f t="shared" si="97"/>
        <v>677602933</v>
      </c>
      <c r="F566" s="2">
        <f t="shared" si="85"/>
        <v>1.2945931651142644</v>
      </c>
      <c r="G566" s="2">
        <f t="shared" si="86"/>
        <v>1.269125818610292</v>
      </c>
      <c r="H566" s="3">
        <f t="shared" si="98"/>
        <v>765806031</v>
      </c>
      <c r="I566" s="2">
        <f t="shared" si="88"/>
        <v>1.291868080358535</v>
      </c>
      <c r="J566" s="2">
        <f t="shared" si="89"/>
        <v>1.2671220663327691</v>
      </c>
      <c r="K566" s="3">
        <f t="shared" si="99"/>
        <v>818604043</v>
      </c>
      <c r="L566" s="2">
        <f t="shared" si="91"/>
        <v>1.2422635255254604</v>
      </c>
      <c r="M566" s="2">
        <f t="shared" si="92"/>
        <v>1.2182072963714414</v>
      </c>
      <c r="N566" s="3">
        <f t="shared" si="100"/>
        <v>868333005</v>
      </c>
      <c r="O566" s="2">
        <f t="shared" si="94"/>
        <v>1.2361110113813127</v>
      </c>
      <c r="P566" s="2">
        <f t="shared" si="95"/>
        <v>1.2124808811725445</v>
      </c>
    </row>
    <row r="567" spans="1:16" ht="12">
      <c r="A567" t="s">
        <v>17</v>
      </c>
      <c r="B567" s="3">
        <f t="shared" si="96"/>
        <v>636135407</v>
      </c>
      <c r="C567" s="2">
        <f t="shared" si="82"/>
        <v>1.3808178484706481</v>
      </c>
      <c r="D567" s="2">
        <f t="shared" si="83"/>
        <v>1.352472989498268</v>
      </c>
      <c r="E567" s="3">
        <f t="shared" si="97"/>
        <v>714406525</v>
      </c>
      <c r="F567" s="2">
        <f t="shared" si="85"/>
        <v>1.3649082070576468</v>
      </c>
      <c r="G567" s="2">
        <f t="shared" si="86"/>
        <v>1.338057617087025</v>
      </c>
      <c r="H567" s="3">
        <f t="shared" si="98"/>
        <v>813166516</v>
      </c>
      <c r="I567" s="2">
        <f t="shared" si="88"/>
        <v>1.371762330815018</v>
      </c>
      <c r="J567" s="2">
        <f t="shared" si="89"/>
        <v>1.3454859250469113</v>
      </c>
      <c r="K567" s="3">
        <f t="shared" si="99"/>
        <v>908000910</v>
      </c>
      <c r="L567" s="2">
        <f t="shared" si="91"/>
        <v>1.3779267538224536</v>
      </c>
      <c r="M567" s="2">
        <f t="shared" si="92"/>
        <v>1.3512434285325274</v>
      </c>
      <c r="N567" s="3">
        <f t="shared" si="100"/>
        <v>966656821</v>
      </c>
      <c r="O567" s="2">
        <f t="shared" si="94"/>
        <v>1.3760793771336086</v>
      </c>
      <c r="P567" s="2">
        <f t="shared" si="95"/>
        <v>1.349773540068917</v>
      </c>
    </row>
    <row r="568" spans="1:16" ht="12">
      <c r="A568" t="s">
        <v>18</v>
      </c>
      <c r="B568" s="3">
        <f t="shared" si="96"/>
        <v>2782255276</v>
      </c>
      <c r="C568" s="2">
        <f t="shared" si="82"/>
        <v>6.039260984104331</v>
      </c>
      <c r="D568" s="2">
        <f t="shared" si="83"/>
        <v>5.915289526839762</v>
      </c>
      <c r="E568" s="3">
        <f t="shared" si="97"/>
        <v>3048645110</v>
      </c>
      <c r="F568" s="2">
        <f t="shared" si="85"/>
        <v>5.824583882468266</v>
      </c>
      <c r="G568" s="2">
        <f t="shared" si="86"/>
        <v>5.710002174505071</v>
      </c>
      <c r="H568" s="3">
        <f t="shared" si="98"/>
        <v>3301686988</v>
      </c>
      <c r="I568" s="2">
        <f t="shared" si="88"/>
        <v>5.569744633066638</v>
      </c>
      <c r="J568" s="2">
        <f t="shared" si="89"/>
        <v>5.463054963350865</v>
      </c>
      <c r="K568" s="3">
        <f t="shared" si="99"/>
        <v>3408209807</v>
      </c>
      <c r="L568" s="2">
        <f t="shared" si="91"/>
        <v>5.17209115539913</v>
      </c>
      <c r="M568" s="2">
        <f t="shared" si="92"/>
        <v>5.071934459590865</v>
      </c>
      <c r="N568" s="3">
        <f t="shared" si="100"/>
        <v>3656618476</v>
      </c>
      <c r="O568" s="2">
        <f t="shared" si="94"/>
        <v>5.205360543221497</v>
      </c>
      <c r="P568" s="2">
        <f t="shared" si="95"/>
        <v>5.1058522091905125</v>
      </c>
    </row>
    <row r="569" spans="1:16" ht="12">
      <c r="A569" t="s">
        <v>20</v>
      </c>
      <c r="B569" s="3">
        <f t="shared" si="96"/>
        <v>299888313</v>
      </c>
      <c r="C569" s="2">
        <f t="shared" si="82"/>
        <v>0.6509481009569905</v>
      </c>
      <c r="D569" s="2">
        <f t="shared" si="83"/>
        <v>0.637585706966791</v>
      </c>
      <c r="E569" s="3">
        <f t="shared" si="97"/>
        <v>303243187</v>
      </c>
      <c r="F569" s="2">
        <f t="shared" si="85"/>
        <v>0.5793607703549695</v>
      </c>
      <c r="G569" s="2">
        <f t="shared" si="86"/>
        <v>0.5679635361604447</v>
      </c>
      <c r="H569" s="3">
        <f t="shared" si="98"/>
        <v>359407504</v>
      </c>
      <c r="I569" s="2">
        <f t="shared" si="88"/>
        <v>0.6062985448843148</v>
      </c>
      <c r="J569" s="2">
        <f t="shared" si="89"/>
        <v>0.594684764403459</v>
      </c>
      <c r="K569" s="3">
        <f t="shared" si="99"/>
        <v>380542626</v>
      </c>
      <c r="L569" s="2">
        <f t="shared" si="91"/>
        <v>0.5774882597146869</v>
      </c>
      <c r="M569" s="2">
        <f t="shared" si="92"/>
        <v>0.5663052944066007</v>
      </c>
      <c r="N569" s="3">
        <f t="shared" si="100"/>
        <v>406283712</v>
      </c>
      <c r="O569" s="2">
        <f t="shared" si="94"/>
        <v>0.5783631017780718</v>
      </c>
      <c r="P569" s="2">
        <f t="shared" si="95"/>
        <v>0.5673068169645495</v>
      </c>
    </row>
    <row r="570" spans="1:16" ht="12">
      <c r="A570" t="s">
        <v>21</v>
      </c>
      <c r="B570" s="3">
        <f t="shared" si="96"/>
        <v>556343612</v>
      </c>
      <c r="C570" s="2">
        <f t="shared" si="82"/>
        <v>1.20761897683873</v>
      </c>
      <c r="D570" s="2">
        <f t="shared" si="83"/>
        <v>1.1828294728293665</v>
      </c>
      <c r="E570" s="3">
        <f t="shared" si="97"/>
        <v>631676984</v>
      </c>
      <c r="F570" s="2">
        <f t="shared" si="85"/>
        <v>1.2068494190629375</v>
      </c>
      <c r="G570" s="2">
        <f t="shared" si="86"/>
        <v>1.1831081749704888</v>
      </c>
      <c r="H570" s="3">
        <f t="shared" si="98"/>
        <v>739367326</v>
      </c>
      <c r="I570" s="2">
        <f t="shared" si="88"/>
        <v>1.2472675970861389</v>
      </c>
      <c r="J570" s="2">
        <f t="shared" si="89"/>
        <v>1.223375915016859</v>
      </c>
      <c r="K570" s="3">
        <f t="shared" si="99"/>
        <v>794522051</v>
      </c>
      <c r="L570" s="2">
        <f t="shared" si="91"/>
        <v>1.205718164505791</v>
      </c>
      <c r="M570" s="2">
        <f t="shared" si="92"/>
        <v>1.1823696302660485</v>
      </c>
      <c r="N570" s="3">
        <f t="shared" si="100"/>
        <v>842238897</v>
      </c>
      <c r="O570" s="2">
        <f t="shared" si="94"/>
        <v>1.198964877299984</v>
      </c>
      <c r="P570" s="2">
        <f t="shared" si="95"/>
        <v>1.1760448515858866</v>
      </c>
    </row>
    <row r="571" spans="1:16" ht="12">
      <c r="A571" t="s">
        <v>22</v>
      </c>
      <c r="B571" s="3">
        <f t="shared" si="96"/>
        <v>173478831</v>
      </c>
      <c r="C571" s="2">
        <f t="shared" si="82"/>
        <v>0.37655924122554485</v>
      </c>
      <c r="D571" s="2">
        <f t="shared" si="83"/>
        <v>0.3688293885160755</v>
      </c>
      <c r="E571" s="3">
        <f t="shared" si="97"/>
        <v>198499495</v>
      </c>
      <c r="F571" s="2">
        <f t="shared" si="85"/>
        <v>0.37924288250628496</v>
      </c>
      <c r="G571" s="2">
        <f t="shared" si="86"/>
        <v>0.3717823843681689</v>
      </c>
      <c r="H571" s="3">
        <f t="shared" si="98"/>
        <v>218665121</v>
      </c>
      <c r="I571" s="2">
        <f t="shared" si="88"/>
        <v>0.36887472633084656</v>
      </c>
      <c r="J571" s="2">
        <f t="shared" si="89"/>
        <v>0.3618088507276655</v>
      </c>
      <c r="K571" s="3">
        <f t="shared" si="99"/>
        <v>214451691</v>
      </c>
      <c r="L571" s="2">
        <f t="shared" si="91"/>
        <v>0.325438795464826</v>
      </c>
      <c r="M571" s="2">
        <f t="shared" si="92"/>
        <v>0.31913672663768383</v>
      </c>
      <c r="N571" s="3">
        <f t="shared" si="100"/>
        <v>228108867</v>
      </c>
      <c r="O571" s="2">
        <f t="shared" si="94"/>
        <v>0.3247232117963953</v>
      </c>
      <c r="P571" s="2">
        <f t="shared" si="95"/>
        <v>0.3185156368246428</v>
      </c>
    </row>
    <row r="572" spans="1:16" ht="12">
      <c r="A572" t="s">
        <v>23</v>
      </c>
      <c r="B572" s="3">
        <f t="shared" si="96"/>
        <v>863570411</v>
      </c>
      <c r="C572" s="2">
        <f t="shared" si="82"/>
        <v>1.8744962531537461</v>
      </c>
      <c r="D572" s="2">
        <f t="shared" si="83"/>
        <v>1.836017367615914</v>
      </c>
      <c r="E572" s="3">
        <f t="shared" si="97"/>
        <v>978110250</v>
      </c>
      <c r="F572" s="2">
        <f t="shared" si="85"/>
        <v>1.8687269235568738</v>
      </c>
      <c r="G572" s="2">
        <f t="shared" si="86"/>
        <v>1.83196516907988</v>
      </c>
      <c r="H572" s="3">
        <f t="shared" si="98"/>
        <v>1090628743</v>
      </c>
      <c r="I572" s="2">
        <f t="shared" si="88"/>
        <v>1.8398241898975747</v>
      </c>
      <c r="J572" s="2">
        <f t="shared" si="89"/>
        <v>1.8045819574278994</v>
      </c>
      <c r="K572" s="3">
        <f t="shared" si="99"/>
        <v>1227377685</v>
      </c>
      <c r="L572" s="2">
        <f t="shared" si="91"/>
        <v>1.862593451812915</v>
      </c>
      <c r="M572" s="2">
        <f t="shared" si="92"/>
        <v>1.8265246355135443</v>
      </c>
      <c r="N572" s="3">
        <f t="shared" si="100"/>
        <v>1306267325</v>
      </c>
      <c r="O572" s="2">
        <f t="shared" si="94"/>
        <v>1.8595301744174886</v>
      </c>
      <c r="P572" s="2">
        <f t="shared" si="95"/>
        <v>1.8239824446876836</v>
      </c>
    </row>
    <row r="573" spans="1:16" ht="12">
      <c r="A573" t="s">
        <v>24</v>
      </c>
      <c r="B573" s="3">
        <f t="shared" si="96"/>
        <v>2628779186</v>
      </c>
      <c r="C573" s="2">
        <f t="shared" si="82"/>
        <v>5.7061203947683135</v>
      </c>
      <c r="D573" s="2">
        <f t="shared" si="83"/>
        <v>5.588987510044766</v>
      </c>
      <c r="E573" s="3">
        <f t="shared" si="97"/>
        <v>3058591840</v>
      </c>
      <c r="F573" s="2">
        <f t="shared" si="85"/>
        <v>5.843587591050556</v>
      </c>
      <c r="G573" s="2">
        <f t="shared" si="86"/>
        <v>5.728632040520934</v>
      </c>
      <c r="H573" s="3">
        <f t="shared" si="98"/>
        <v>3563560718</v>
      </c>
      <c r="I573" s="2">
        <f t="shared" si="88"/>
        <v>6.0115096481967285</v>
      </c>
      <c r="J573" s="2">
        <f t="shared" si="89"/>
        <v>5.896357873544151</v>
      </c>
      <c r="K573" s="3">
        <f t="shared" si="99"/>
        <v>3941135738</v>
      </c>
      <c r="L573" s="2">
        <f t="shared" si="91"/>
        <v>5.980827016831954</v>
      </c>
      <c r="M573" s="2">
        <f t="shared" si="92"/>
        <v>5.865009283886282</v>
      </c>
      <c r="N573" s="3">
        <f t="shared" si="100"/>
        <v>4198248356</v>
      </c>
      <c r="O573" s="2">
        <f t="shared" si="94"/>
        <v>5.976394990727196</v>
      </c>
      <c r="P573" s="2">
        <f t="shared" si="95"/>
        <v>5.862147167910618</v>
      </c>
    </row>
    <row r="574" spans="1:16" ht="12">
      <c r="A574" t="s">
        <v>25</v>
      </c>
      <c r="B574" s="3">
        <f t="shared" si="96"/>
        <v>325183664</v>
      </c>
      <c r="C574" s="2">
        <f t="shared" si="82"/>
        <v>0.7058550779304164</v>
      </c>
      <c r="D574" s="2">
        <f t="shared" si="83"/>
        <v>0.6913655761753257</v>
      </c>
      <c r="E574" s="3">
        <f t="shared" si="97"/>
        <v>368180427</v>
      </c>
      <c r="F574" s="2">
        <f t="shared" si="85"/>
        <v>0.7034265070441355</v>
      </c>
      <c r="G574" s="2">
        <f t="shared" si="86"/>
        <v>0.6895886411587624</v>
      </c>
      <c r="H574" s="3">
        <f t="shared" si="98"/>
        <v>424043566</v>
      </c>
      <c r="I574" s="2">
        <f t="shared" si="88"/>
        <v>0.7153356403859501</v>
      </c>
      <c r="J574" s="2">
        <f t="shared" si="89"/>
        <v>0.7016332306281301</v>
      </c>
      <c r="K574" s="3">
        <f t="shared" si="99"/>
        <v>498353036</v>
      </c>
      <c r="L574" s="2">
        <f t="shared" si="91"/>
        <v>0.7562701464176333</v>
      </c>
      <c r="M574" s="2">
        <f t="shared" si="92"/>
        <v>0.7416250992350152</v>
      </c>
      <c r="N574" s="3">
        <f t="shared" si="100"/>
        <v>525150968</v>
      </c>
      <c r="O574" s="2">
        <f t="shared" si="94"/>
        <v>0.7475759765487152</v>
      </c>
      <c r="P574" s="2">
        <f t="shared" si="95"/>
        <v>0.7332849318899892</v>
      </c>
    </row>
    <row r="575" spans="1:16" ht="12">
      <c r="A575" t="s">
        <v>26</v>
      </c>
      <c r="B575" s="3">
        <f t="shared" si="96"/>
        <v>180140292</v>
      </c>
      <c r="C575" s="2">
        <f t="shared" si="82"/>
        <v>0.39101884234894396</v>
      </c>
      <c r="D575" s="2">
        <f t="shared" si="83"/>
        <v>0.38299216891464577</v>
      </c>
      <c r="E575" s="3">
        <f t="shared" si="97"/>
        <v>191315820</v>
      </c>
      <c r="F575" s="2">
        <f t="shared" si="85"/>
        <v>0.3655181240932304</v>
      </c>
      <c r="G575" s="2">
        <f t="shared" si="86"/>
        <v>0.35832762056624584</v>
      </c>
      <c r="H575" s="3">
        <f t="shared" si="98"/>
        <v>209812086</v>
      </c>
      <c r="I575" s="2">
        <f t="shared" si="88"/>
        <v>0.353940196087121</v>
      </c>
      <c r="J575" s="2">
        <f t="shared" si="89"/>
        <v>0.3471603946586164</v>
      </c>
      <c r="K575" s="3">
        <f t="shared" si="99"/>
        <v>217190303</v>
      </c>
      <c r="L575" s="2">
        <f t="shared" si="91"/>
        <v>0.3295947458626502</v>
      </c>
      <c r="M575" s="2">
        <f t="shared" si="92"/>
        <v>0.3232121977385887</v>
      </c>
      <c r="N575" s="3">
        <f t="shared" si="100"/>
        <v>232951019</v>
      </c>
      <c r="O575" s="2">
        <f t="shared" si="94"/>
        <v>0.33161623252866845</v>
      </c>
      <c r="P575" s="2">
        <f t="shared" si="95"/>
        <v>0.3252768870476853</v>
      </c>
    </row>
    <row r="576" spans="1:16" ht="12">
      <c r="A576" t="s">
        <v>27</v>
      </c>
      <c r="B576" s="3">
        <f t="shared" si="96"/>
        <v>1021615222</v>
      </c>
      <c r="C576" s="2">
        <f t="shared" si="82"/>
        <v>2.217553868695291</v>
      </c>
      <c r="D576" s="2">
        <f t="shared" si="83"/>
        <v>2.1720328379949407</v>
      </c>
      <c r="E576" s="3">
        <f t="shared" si="97"/>
        <v>1125600422</v>
      </c>
      <c r="F576" s="2">
        <f t="shared" si="85"/>
        <v>2.15051402820733</v>
      </c>
      <c r="G576" s="2">
        <f t="shared" si="86"/>
        <v>2.1082089339168197</v>
      </c>
      <c r="H576" s="3">
        <f t="shared" si="98"/>
        <v>1265792786</v>
      </c>
      <c r="I576" s="2">
        <f t="shared" si="88"/>
        <v>2.135315250059061</v>
      </c>
      <c r="J576" s="2">
        <f t="shared" si="89"/>
        <v>2.0944128220706486</v>
      </c>
      <c r="K576" s="3">
        <f t="shared" si="99"/>
        <v>1376075680</v>
      </c>
      <c r="L576" s="2">
        <f t="shared" si="91"/>
        <v>2.088248452037813</v>
      </c>
      <c r="M576" s="2">
        <f t="shared" si="92"/>
        <v>2.0478098637185607</v>
      </c>
      <c r="N576" s="3">
        <f t="shared" si="100"/>
        <v>1465258075</v>
      </c>
      <c r="O576" s="2">
        <f t="shared" si="94"/>
        <v>2.0858606440082115</v>
      </c>
      <c r="P576" s="2">
        <f t="shared" si="95"/>
        <v>2.045986265282161</v>
      </c>
    </row>
    <row r="577" spans="1:16" ht="12">
      <c r="A577" t="s">
        <v>28</v>
      </c>
      <c r="B577" s="3">
        <f t="shared" si="96"/>
        <v>778864628</v>
      </c>
      <c r="C577" s="2">
        <f t="shared" si="82"/>
        <v>1.6906309066441443</v>
      </c>
      <c r="D577" s="2">
        <f t="shared" si="83"/>
        <v>1.655926333063892</v>
      </c>
      <c r="E577" s="3">
        <f t="shared" si="97"/>
        <v>934131354</v>
      </c>
      <c r="F577" s="2">
        <f t="shared" si="85"/>
        <v>1.7847031164006684</v>
      </c>
      <c r="G577" s="2">
        <f t="shared" si="86"/>
        <v>1.749594285381865</v>
      </c>
      <c r="H577" s="3">
        <f t="shared" si="98"/>
        <v>1048434538</v>
      </c>
      <c r="I577" s="2">
        <f t="shared" si="88"/>
        <v>1.7686451387944835</v>
      </c>
      <c r="J577" s="2">
        <f t="shared" si="89"/>
        <v>1.7347663565282134</v>
      </c>
      <c r="K577" s="3">
        <f t="shared" si="99"/>
        <v>1121216552</v>
      </c>
      <c r="L577" s="2">
        <f t="shared" si="91"/>
        <v>1.7014897967771467</v>
      </c>
      <c r="M577" s="2">
        <f t="shared" si="92"/>
        <v>1.668540726299381</v>
      </c>
      <c r="N577" s="3">
        <f t="shared" si="100"/>
        <v>1190921074</v>
      </c>
      <c r="O577" s="2">
        <f t="shared" si="94"/>
        <v>1.6953296083194018</v>
      </c>
      <c r="P577" s="2">
        <f t="shared" si="95"/>
        <v>1.6629208205790509</v>
      </c>
    </row>
    <row r="578" spans="1:16" ht="12">
      <c r="A578" t="s">
        <v>29</v>
      </c>
      <c r="B578" s="3">
        <f t="shared" si="96"/>
        <v>315364864</v>
      </c>
      <c r="C578" s="2">
        <f t="shared" si="82"/>
        <v>0.6845420459228087</v>
      </c>
      <c r="D578" s="2">
        <f t="shared" si="83"/>
        <v>0.6704900492935378</v>
      </c>
      <c r="E578" s="3">
        <f t="shared" si="97"/>
        <v>362972057</v>
      </c>
      <c r="F578" s="2">
        <f t="shared" si="85"/>
        <v>0.6934756643381665</v>
      </c>
      <c r="G578" s="2">
        <f t="shared" si="86"/>
        <v>0.6798335522741703</v>
      </c>
      <c r="H578" s="3">
        <f t="shared" si="98"/>
        <v>420663691</v>
      </c>
      <c r="I578" s="2">
        <f t="shared" si="88"/>
        <v>0.7096339973440428</v>
      </c>
      <c r="J578" s="2">
        <f t="shared" si="89"/>
        <v>0.6960408037986442</v>
      </c>
      <c r="K578" s="3">
        <f t="shared" si="99"/>
        <v>447428059</v>
      </c>
      <c r="L578" s="2">
        <f t="shared" si="91"/>
        <v>0.6789895099410762</v>
      </c>
      <c r="M578" s="2">
        <f t="shared" si="92"/>
        <v>0.6658409895919751</v>
      </c>
      <c r="N578" s="3">
        <f t="shared" si="100"/>
        <v>472674455</v>
      </c>
      <c r="O578" s="2">
        <f t="shared" si="94"/>
        <v>0.6728733046651392</v>
      </c>
      <c r="P578" s="2">
        <f t="shared" si="95"/>
        <v>0.6600103144831541</v>
      </c>
    </row>
    <row r="579" spans="1:16" ht="12">
      <c r="A579" t="s">
        <v>30</v>
      </c>
      <c r="B579" s="3">
        <f t="shared" si="96"/>
        <v>761391260</v>
      </c>
      <c r="C579" s="2">
        <f t="shared" si="82"/>
        <v>1.6527026005920085</v>
      </c>
      <c r="D579" s="2">
        <f t="shared" si="83"/>
        <v>1.61877660362655</v>
      </c>
      <c r="E579" s="3">
        <f t="shared" si="97"/>
        <v>844498370</v>
      </c>
      <c r="F579" s="2">
        <f t="shared" si="85"/>
        <v>1.6134549667779214</v>
      </c>
      <c r="G579" s="2">
        <f t="shared" si="86"/>
        <v>1.581714943877475</v>
      </c>
      <c r="H579" s="3">
        <f t="shared" si="98"/>
        <v>968976221</v>
      </c>
      <c r="I579" s="2">
        <f t="shared" si="88"/>
        <v>1.6346038028738605</v>
      </c>
      <c r="J579" s="2">
        <f t="shared" si="89"/>
        <v>1.603292611547529</v>
      </c>
      <c r="K579" s="3">
        <f t="shared" si="99"/>
        <v>1034232113</v>
      </c>
      <c r="L579" s="2">
        <f t="shared" si="91"/>
        <v>1.5694875219508613</v>
      </c>
      <c r="M579" s="2">
        <f t="shared" si="92"/>
        <v>1.5390946538462835</v>
      </c>
      <c r="N579" s="3">
        <f t="shared" si="100"/>
        <v>1101624662</v>
      </c>
      <c r="O579" s="2">
        <f t="shared" si="94"/>
        <v>1.5682121573939445</v>
      </c>
      <c r="P579" s="2">
        <f t="shared" si="95"/>
        <v>1.5382334118500613</v>
      </c>
    </row>
    <row r="580" spans="1:16" ht="12">
      <c r="A580" t="s">
        <v>31</v>
      </c>
      <c r="B580" s="3">
        <f t="shared" si="96"/>
        <v>69943734</v>
      </c>
      <c r="C580" s="2">
        <f t="shared" si="82"/>
        <v>0.15182232467038784</v>
      </c>
      <c r="D580" s="2">
        <f t="shared" si="83"/>
        <v>0.14870577864195453</v>
      </c>
      <c r="E580" s="3">
        <f t="shared" si="97"/>
        <v>85335377</v>
      </c>
      <c r="F580" s="2">
        <f t="shared" si="85"/>
        <v>0.16303736366301855</v>
      </c>
      <c r="G580" s="2">
        <f t="shared" si="86"/>
        <v>0.15983007882219852</v>
      </c>
      <c r="H580" s="3">
        <f t="shared" si="98"/>
        <v>102641716</v>
      </c>
      <c r="I580" s="2">
        <f t="shared" si="88"/>
        <v>0.17315031645869336</v>
      </c>
      <c r="J580" s="2">
        <f t="shared" si="89"/>
        <v>0.16983358449139876</v>
      </c>
      <c r="K580" s="3">
        <f t="shared" si="99"/>
        <v>141384088</v>
      </c>
      <c r="L580" s="2">
        <f t="shared" si="91"/>
        <v>0.21455586142527996</v>
      </c>
      <c r="M580" s="2">
        <f t="shared" si="92"/>
        <v>0.21040102240543412</v>
      </c>
      <c r="N580" s="3">
        <f t="shared" si="100"/>
        <v>151731114</v>
      </c>
      <c r="O580" s="2">
        <f t="shared" si="94"/>
        <v>0.21599605186555504</v>
      </c>
      <c r="P580" s="2">
        <f t="shared" si="95"/>
        <v>0.21186696088329823</v>
      </c>
    </row>
    <row r="581" spans="1:16" ht="12">
      <c r="A581" t="s">
        <v>33</v>
      </c>
      <c r="B581" s="3">
        <f t="shared" si="96"/>
        <v>2348381</v>
      </c>
      <c r="C581" s="2">
        <f t="shared" si="82"/>
        <v>0.005097478247755118</v>
      </c>
      <c r="D581" s="2">
        <f t="shared" si="83"/>
        <v>0.004992839317857577</v>
      </c>
      <c r="E581" s="3">
        <f t="shared" si="97"/>
        <v>2750886</v>
      </c>
      <c r="F581" s="2">
        <f t="shared" si="85"/>
        <v>0.005255700706373002</v>
      </c>
      <c r="G581" s="2">
        <f t="shared" si="86"/>
        <v>0.005152310116481731</v>
      </c>
      <c r="H581" s="3">
        <f t="shared" si="98"/>
        <v>2952210</v>
      </c>
      <c r="I581" s="2">
        <f t="shared" si="88"/>
        <v>0.00498019826317517</v>
      </c>
      <c r="J581" s="2">
        <f t="shared" si="89"/>
        <v>0.004884801482385119</v>
      </c>
      <c r="K581" s="3">
        <f t="shared" si="99"/>
        <v>2752386</v>
      </c>
      <c r="L581" s="2">
        <f t="shared" si="91"/>
        <v>0.0041768529794164715</v>
      </c>
      <c r="M581" s="2">
        <f t="shared" si="92"/>
        <v>0.004095968907437471</v>
      </c>
      <c r="N581" s="3">
        <f t="shared" si="100"/>
        <v>2652331</v>
      </c>
      <c r="O581" s="2">
        <f t="shared" si="94"/>
        <v>0.003775712239485828</v>
      </c>
      <c r="P581" s="2">
        <f t="shared" si="95"/>
        <v>0.0037035337935142246</v>
      </c>
    </row>
    <row r="582" spans="1:16" ht="12">
      <c r="A582" t="s">
        <v>32</v>
      </c>
      <c r="B582" s="3">
        <f t="shared" si="96"/>
        <v>11842374</v>
      </c>
      <c r="C582" s="2">
        <f t="shared" si="82"/>
        <v>0.025705472777535147</v>
      </c>
      <c r="D582" s="2">
        <f t="shared" si="83"/>
        <v>0.025177801440215326</v>
      </c>
      <c r="E582" s="3">
        <f t="shared" si="97"/>
        <v>12106237</v>
      </c>
      <c r="F582" s="2">
        <f t="shared" si="85"/>
        <v>0.02312955111641085</v>
      </c>
      <c r="G582" s="2">
        <f t="shared" si="86"/>
        <v>0.022674544625849793</v>
      </c>
      <c r="H582" s="3">
        <f t="shared" si="98"/>
        <v>10966423</v>
      </c>
      <c r="I582" s="2">
        <f t="shared" si="88"/>
        <v>0.01849968693888451</v>
      </c>
      <c r="J582" s="2">
        <f t="shared" si="89"/>
        <v>0.018145321412386742</v>
      </c>
      <c r="K582" s="3">
        <f t="shared" si="99"/>
        <v>14003814</v>
      </c>
      <c r="L582" s="2">
        <f t="shared" si="91"/>
        <v>0.021251333290132308</v>
      </c>
      <c r="M582" s="2">
        <f t="shared" si="92"/>
        <v>0.02083980471108978</v>
      </c>
      <c r="N582" s="3">
        <f t="shared" si="100"/>
        <v>14421498</v>
      </c>
      <c r="O582" s="2">
        <f t="shared" si="94"/>
        <v>0.020529649772340026</v>
      </c>
      <c r="P582" s="2">
        <f t="shared" si="95"/>
        <v>0.020137194488960012</v>
      </c>
    </row>
    <row r="583" spans="1:16" ht="12">
      <c r="A583" t="s">
        <v>35</v>
      </c>
      <c r="B583" s="3">
        <f t="shared" si="96"/>
        <v>1653964</v>
      </c>
      <c r="C583" s="2">
        <f t="shared" si="82"/>
        <v>0.003590152327314029</v>
      </c>
      <c r="D583" s="2">
        <f t="shared" si="83"/>
        <v>0.0035164551618842898</v>
      </c>
      <c r="E583" s="3">
        <f t="shared" si="97"/>
        <v>1855866</v>
      </c>
      <c r="F583" s="2">
        <f t="shared" si="85"/>
        <v>0.003545721722795361</v>
      </c>
      <c r="G583" s="2">
        <f t="shared" si="86"/>
        <v>0.003475969984446641</v>
      </c>
      <c r="H583" s="3">
        <f t="shared" si="98"/>
        <v>2057291</v>
      </c>
      <c r="I583" s="2">
        <f t="shared" si="88"/>
        <v>0.003470524476594114</v>
      </c>
      <c r="J583" s="2">
        <f t="shared" si="89"/>
        <v>0.003404045825499393</v>
      </c>
      <c r="K583" s="3">
        <f t="shared" si="99"/>
        <v>2357487</v>
      </c>
      <c r="L583" s="2">
        <f t="shared" si="91"/>
        <v>0.0035775783628770094</v>
      </c>
      <c r="M583" s="2">
        <f t="shared" si="92"/>
        <v>0.003508299145428018</v>
      </c>
      <c r="N583" s="3">
        <f t="shared" si="100"/>
        <v>2357436</v>
      </c>
      <c r="O583" s="2">
        <f t="shared" si="94"/>
        <v>0.0033559159693886294</v>
      </c>
      <c r="P583" s="2">
        <f t="shared" si="95"/>
        <v>0.0032917625635891594</v>
      </c>
    </row>
    <row r="584" spans="1:16" ht="12">
      <c r="A584" t="s">
        <v>19</v>
      </c>
      <c r="B584" s="3">
        <f t="shared" si="96"/>
        <v>717358648</v>
      </c>
      <c r="C584" s="2">
        <f t="shared" si="82"/>
        <v>1.5571238670467102</v>
      </c>
      <c r="D584" s="2">
        <f t="shared" si="83"/>
        <v>1.5251598708810683</v>
      </c>
      <c r="E584" s="3">
        <f t="shared" si="97"/>
        <v>787360040</v>
      </c>
      <c r="F584" s="2">
        <f t="shared" si="85"/>
        <v>1.5042894247154828</v>
      </c>
      <c r="G584" s="2">
        <f t="shared" si="86"/>
        <v>1.4746969156139003</v>
      </c>
      <c r="H584" s="3">
        <f t="shared" si="98"/>
        <v>866698870</v>
      </c>
      <c r="I584" s="2">
        <f t="shared" si="88"/>
        <v>1.4620681479535274</v>
      </c>
      <c r="J584" s="2">
        <f t="shared" si="89"/>
        <v>1.4340619146190505</v>
      </c>
      <c r="K584" s="3">
        <f t="shared" si="99"/>
        <v>870324477</v>
      </c>
      <c r="L584" s="2">
        <f t="shared" si="91"/>
        <v>1.3207512989880534</v>
      </c>
      <c r="M584" s="2">
        <f t="shared" si="92"/>
        <v>1.2951751669910319</v>
      </c>
      <c r="N584" s="3">
        <f t="shared" si="100"/>
        <v>900953610</v>
      </c>
      <c r="O584" s="2">
        <f t="shared" si="94"/>
        <v>1.2825479069112946</v>
      </c>
      <c r="P584" s="2">
        <f t="shared" si="95"/>
        <v>1.258030065260948</v>
      </c>
    </row>
    <row r="585" spans="1:16" ht="12">
      <c r="A585" t="s">
        <v>34</v>
      </c>
      <c r="B585" s="3">
        <f t="shared" si="96"/>
        <v>3875158</v>
      </c>
      <c r="C585" s="2">
        <f t="shared" si="82"/>
        <v>0.008411554007469072</v>
      </c>
      <c r="D585" s="2">
        <f t="shared" si="83"/>
        <v>0.008238885097993184</v>
      </c>
      <c r="E585" s="3">
        <f t="shared" si="97"/>
        <v>4251583</v>
      </c>
      <c r="F585" s="2">
        <f t="shared" si="85"/>
        <v>0.008122854882500929</v>
      </c>
      <c r="G585" s="2">
        <f t="shared" si="86"/>
        <v>0.007963061392570156</v>
      </c>
      <c r="H585" s="3">
        <f t="shared" si="98"/>
        <v>5065878</v>
      </c>
      <c r="I585" s="2">
        <f t="shared" si="88"/>
        <v>0.008545827301261532</v>
      </c>
      <c r="J585" s="2">
        <f t="shared" si="89"/>
        <v>0.008382130120818695</v>
      </c>
      <c r="K585" s="3">
        <f t="shared" si="99"/>
        <v>4724597</v>
      </c>
      <c r="L585" s="2">
        <f t="shared" si="91"/>
        <v>0.007169760003136233</v>
      </c>
      <c r="M585" s="2">
        <f t="shared" si="92"/>
        <v>0.00703091877817005</v>
      </c>
      <c r="N585" s="3">
        <f t="shared" si="100"/>
        <v>4854448</v>
      </c>
      <c r="O585" s="2">
        <f t="shared" si="94"/>
        <v>0.006910524640230612</v>
      </c>
      <c r="P585" s="2">
        <f t="shared" si="95"/>
        <v>0.006778419517344381</v>
      </c>
    </row>
    <row r="586" spans="1:16" ht="12">
      <c r="A586" t="s">
        <v>61</v>
      </c>
      <c r="B586" s="3">
        <f t="shared" si="96"/>
        <v>11103487</v>
      </c>
      <c r="C586" s="2">
        <f t="shared" si="82"/>
        <v>0.024101618713799736</v>
      </c>
      <c r="D586" s="2">
        <f t="shared" si="83"/>
        <v>0.023606870630839067</v>
      </c>
      <c r="E586" s="3">
        <f t="shared" si="97"/>
        <v>12881124</v>
      </c>
      <c r="F586" s="2">
        <f t="shared" si="85"/>
        <v>0.02461001019514376</v>
      </c>
      <c r="G586" s="2">
        <f t="shared" si="86"/>
        <v>0.024125879988067703</v>
      </c>
      <c r="H586" s="3">
        <f t="shared" si="98"/>
        <v>14056857</v>
      </c>
      <c r="I586" s="2">
        <f t="shared" si="88"/>
        <v>0.023713060662046988</v>
      </c>
      <c r="J586" s="2">
        <f t="shared" si="89"/>
        <v>0.023258831828113728</v>
      </c>
      <c r="K586" s="3">
        <f t="shared" si="99"/>
        <v>13657275</v>
      </c>
      <c r="L586" s="2">
        <f t="shared" si="91"/>
        <v>0.02072544685754836</v>
      </c>
      <c r="M586" s="2">
        <f t="shared" si="92"/>
        <v>0.020324101982906132</v>
      </c>
      <c r="N586" s="3">
        <f t="shared" si="100"/>
        <v>13420455</v>
      </c>
      <c r="O586" s="2">
        <f t="shared" si="94"/>
        <v>0.01910462012583225</v>
      </c>
      <c r="P586" s="2">
        <f t="shared" si="95"/>
        <v>0.01873940643789819</v>
      </c>
    </row>
    <row r="587" spans="1:16" ht="12">
      <c r="A587" t="s">
        <v>64</v>
      </c>
      <c r="B587" s="3">
        <f>B521</f>
        <v>217332658</v>
      </c>
      <c r="C587" s="2">
        <f t="shared" si="82"/>
        <v>0.4717498977728922</v>
      </c>
      <c r="D587" s="2">
        <f t="shared" si="83"/>
        <v>0.46206601054807295</v>
      </c>
      <c r="E587" s="3">
        <f>E521</f>
        <v>229112692</v>
      </c>
      <c r="F587" s="2">
        <f t="shared" si="85"/>
        <v>0.4377308755009914</v>
      </c>
      <c r="G587" s="2">
        <f t="shared" si="86"/>
        <v>0.42911979660588</v>
      </c>
      <c r="H587" s="3">
        <f>H521</f>
        <v>255879498</v>
      </c>
      <c r="I587" s="2">
        <f t="shared" si="88"/>
        <v>0.4316531112358994</v>
      </c>
      <c r="J587" s="2">
        <f t="shared" si="89"/>
        <v>0.42338470201725487</v>
      </c>
      <c r="K587" s="3">
        <f>K521</f>
        <v>393447236</v>
      </c>
      <c r="L587" s="2">
        <f t="shared" si="91"/>
        <v>0.5970715081132427</v>
      </c>
      <c r="M587" s="2">
        <f t="shared" si="92"/>
        <v>0.5855093164160887</v>
      </c>
      <c r="N587" s="3">
        <f>N521</f>
        <v>430392553</v>
      </c>
      <c r="O587" s="2">
        <f t="shared" si="94"/>
        <v>0.6126831191678764</v>
      </c>
      <c r="P587" s="2">
        <f t="shared" si="95"/>
        <v>0.6009707553515613</v>
      </c>
    </row>
    <row r="588" spans="2:14" ht="4.5" customHeight="1">
      <c r="B588" s="3"/>
      <c r="E588" s="3"/>
      <c r="H588" s="3"/>
      <c r="K588" s="3"/>
      <c r="N588" s="3"/>
    </row>
    <row r="589" spans="1:16" ht="23.25" customHeight="1">
      <c r="A589" s="20" t="s">
        <v>60</v>
      </c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1:16" ht="12">
      <c r="A590" s="20" t="s">
        <v>65</v>
      </c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4"/>
      <c r="O590" s="4"/>
      <c r="P590" s="4"/>
    </row>
  </sheetData>
  <mergeCells count="64">
    <mergeCell ref="A523:P523"/>
    <mergeCell ref="N460:P460"/>
    <mergeCell ref="A458:P458"/>
    <mergeCell ref="A457:P457"/>
    <mergeCell ref="A589:P589"/>
    <mergeCell ref="A524:P524"/>
    <mergeCell ref="N526:P526"/>
    <mergeCell ref="K526:M526"/>
    <mergeCell ref="A3:P3"/>
    <mergeCell ref="A68:P68"/>
    <mergeCell ref="A67:P67"/>
    <mergeCell ref="A132:P132"/>
    <mergeCell ref="N5:P5"/>
    <mergeCell ref="N70:P70"/>
    <mergeCell ref="B70:D70"/>
    <mergeCell ref="E70:G70"/>
    <mergeCell ref="H70:J70"/>
    <mergeCell ref="B5:D5"/>
    <mergeCell ref="A133:P133"/>
    <mergeCell ref="A197:P197"/>
    <mergeCell ref="A198:P198"/>
    <mergeCell ref="A262:P262"/>
    <mergeCell ref="N135:P135"/>
    <mergeCell ref="N200:P200"/>
    <mergeCell ref="B135:D135"/>
    <mergeCell ref="E135:G135"/>
    <mergeCell ref="H135:J135"/>
    <mergeCell ref="K135:M135"/>
    <mergeCell ref="N265:P265"/>
    <mergeCell ref="N330:P330"/>
    <mergeCell ref="N395:P395"/>
    <mergeCell ref="A263:P263"/>
    <mergeCell ref="A327:P327"/>
    <mergeCell ref="A328:P328"/>
    <mergeCell ref="A392:P392"/>
    <mergeCell ref="B265:D265"/>
    <mergeCell ref="E265:G265"/>
    <mergeCell ref="H265:J265"/>
    <mergeCell ref="E5:G5"/>
    <mergeCell ref="H5:J5"/>
    <mergeCell ref="K5:M5"/>
    <mergeCell ref="K70:M70"/>
    <mergeCell ref="B200:D200"/>
    <mergeCell ref="E200:G200"/>
    <mergeCell ref="H200:J200"/>
    <mergeCell ref="K200:M200"/>
    <mergeCell ref="K265:M265"/>
    <mergeCell ref="E395:G395"/>
    <mergeCell ref="H395:J395"/>
    <mergeCell ref="K395:M395"/>
    <mergeCell ref="B330:D330"/>
    <mergeCell ref="E330:G330"/>
    <mergeCell ref="H330:J330"/>
    <mergeCell ref="K330:M330"/>
    <mergeCell ref="B395:D395"/>
    <mergeCell ref="A393:P393"/>
    <mergeCell ref="A590:M590"/>
    <mergeCell ref="B460:D460"/>
    <mergeCell ref="E460:G460"/>
    <mergeCell ref="H460:J460"/>
    <mergeCell ref="K460:M460"/>
    <mergeCell ref="B526:D526"/>
    <mergeCell ref="E526:G526"/>
    <mergeCell ref="H526:J526"/>
  </mergeCells>
  <conditionalFormatting sqref="O202:P260">
    <cfRule type="expression" priority="1" dxfId="0" stopIfTrue="1">
      <formula>$N$202=0</formula>
    </cfRule>
  </conditionalFormatting>
  <printOptions/>
  <pageMargins left="0.75" right="0.75" top="1" bottom="1" header="0.5" footer="0.5"/>
  <pageSetup fitToHeight="9" horizontalDpi="600" verticalDpi="600" orientation="landscape" r:id="rId1"/>
  <rowBreaks count="4" manualBreakCount="4">
    <brk id="197" max="255" man="1"/>
    <brk id="262" max="255" man="1"/>
    <brk id="327" max="255" man="1"/>
    <brk id="5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2005-07-14T17:34:27Z</cp:lastPrinted>
  <dcterms:created xsi:type="dcterms:W3CDTF">2004-02-25T15:52:05Z</dcterms:created>
  <dcterms:modified xsi:type="dcterms:W3CDTF">2005-09-06T22:42:34Z</dcterms:modified>
  <cp:category/>
  <cp:version/>
  <cp:contentType/>
  <cp:contentStatus/>
</cp:coreProperties>
</file>